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1-CUSTOMER-RESPONSE\"/>
    </mc:Choice>
  </mc:AlternateContent>
  <xr:revisionPtr revIDLastSave="0" documentId="13_ncr:1_{05D3CE05-63B7-4A81-B5F8-4FF6A7FBDD3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5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5" l="1"/>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G60" i="6" s="1"/>
  <c r="AB7" i="5"/>
  <c r="AB8" i="5"/>
  <c r="AB9" i="5"/>
  <c r="AB10" i="5"/>
  <c r="AB11" i="5"/>
  <c r="AB12" i="5"/>
  <c r="AB13"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V7" i="5"/>
  <c r="V8" i="5"/>
  <c r="V9" i="5"/>
  <c r="X9" i="5"/>
  <c r="V10" i="5"/>
  <c r="X10" i="5"/>
  <c r="V11" i="5"/>
  <c r="X11" i="5"/>
  <c r="V12" i="5"/>
  <c r="V13" i="5"/>
  <c r="V14" i="5"/>
  <c r="X14" i="5"/>
  <c r="V15" i="5"/>
  <c r="E15" i="5"/>
  <c r="V16" i="5"/>
  <c r="E16" i="5"/>
  <c r="V17" i="5"/>
  <c r="E17" i="5"/>
  <c r="V18" i="5"/>
  <c r="E18" i="5"/>
  <c r="V19" i="5"/>
  <c r="E19" i="5"/>
  <c r="X19" i="5" s="1"/>
  <c r="V20" i="5"/>
  <c r="E20" i="5"/>
  <c r="X20" i="5" s="1"/>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X31" i="5" s="1"/>
  <c r="V32" i="5"/>
  <c r="E32" i="5"/>
  <c r="V33" i="5"/>
  <c r="E33" i="5"/>
  <c r="V34" i="5"/>
  <c r="E34" i="5"/>
  <c r="X34" i="5" s="1"/>
  <c r="V35" i="5"/>
  <c r="E35" i="5"/>
  <c r="X35" i="5" s="1"/>
  <c r="V36" i="5"/>
  <c r="E36" i="5"/>
  <c r="V37" i="5"/>
  <c r="E37" i="5"/>
  <c r="X37" i="5" s="1"/>
  <c r="V38" i="5"/>
  <c r="E38" i="5"/>
  <c r="X38" i="5" s="1"/>
  <c r="V39" i="5"/>
  <c r="E39" i="5"/>
  <c r="X39" i="5" s="1"/>
  <c r="V40" i="5"/>
  <c r="E40" i="5"/>
  <c r="X40" i="5" s="1"/>
  <c r="V41" i="5"/>
  <c r="E41" i="5"/>
  <c r="X41" i="5" s="1"/>
  <c r="V42" i="5"/>
  <c r="E42" i="5"/>
  <c r="X42" i="5" s="1"/>
  <c r="V43" i="5"/>
  <c r="E43" i="5"/>
  <c r="V44" i="5"/>
  <c r="E44" i="5"/>
  <c r="X44" i="5" s="1"/>
  <c r="V45" i="5"/>
  <c r="E45" i="5"/>
  <c r="V46" i="5"/>
  <c r="E46" i="5"/>
  <c r="V47" i="5"/>
  <c r="E47" i="5"/>
  <c r="V48" i="5"/>
  <c r="E48" i="5"/>
  <c r="V49" i="5"/>
  <c r="E49" i="5"/>
  <c r="X49" i="5" s="1"/>
  <c r="V50" i="5"/>
  <c r="E50" i="5"/>
  <c r="X50" i="5" s="1"/>
  <c r="V51" i="5"/>
  <c r="E51" i="5"/>
  <c r="X51" i="5" s="1"/>
  <c r="V52" i="5"/>
  <c r="E52" i="5"/>
  <c r="X52" i="5" s="1"/>
  <c r="V53" i="5"/>
  <c r="E53" i="5"/>
  <c r="V54" i="5"/>
  <c r="E54" i="5"/>
  <c r="X54" i="5" s="1"/>
  <c r="V55" i="5"/>
  <c r="E55" i="5"/>
  <c r="V56" i="5"/>
  <c r="E56" i="5"/>
  <c r="V57" i="5"/>
  <c r="E57" i="5"/>
  <c r="V58" i="5"/>
  <c r="E58" i="5"/>
  <c r="X58" i="5" s="1"/>
  <c r="V59" i="5"/>
  <c r="E59" i="5"/>
  <c r="X59" i="5" s="1"/>
  <c r="V60" i="5"/>
  <c r="E60" i="5"/>
  <c r="X60" i="5" s="1"/>
  <c r="V61" i="5"/>
  <c r="E61" i="5"/>
  <c r="X61" i="5" s="1"/>
  <c r="V62" i="5"/>
  <c r="E62" i="5"/>
  <c r="V63" i="5"/>
  <c r="E63"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V74" i="5"/>
  <c r="E74" i="5"/>
  <c r="X74" i="5" s="1"/>
  <c r="V75" i="5"/>
  <c r="E75" i="5"/>
  <c r="V76" i="5"/>
  <c r="E76" i="5"/>
  <c r="V77" i="5"/>
  <c r="E77" i="5"/>
  <c r="V78" i="5"/>
  <c r="E78" i="5"/>
  <c r="X78" i="5" s="1"/>
  <c r="V79" i="5"/>
  <c r="E79" i="5"/>
  <c r="X79" i="5" s="1"/>
  <c r="V80" i="5"/>
  <c r="E80" i="5"/>
  <c r="X80" i="5" s="1"/>
  <c r="V81" i="5"/>
  <c r="E81" i="5"/>
  <c r="X81" i="5" s="1"/>
  <c r="V82" i="5"/>
  <c r="E82" i="5"/>
  <c r="X82" i="5" s="1"/>
  <c r="V83" i="5"/>
  <c r="E83" i="5"/>
  <c r="V84" i="5"/>
  <c r="E84" i="5"/>
  <c r="X84" i="5" s="1"/>
  <c r="V85" i="5"/>
  <c r="E85" i="5"/>
  <c r="V86" i="5"/>
  <c r="E86" i="5"/>
  <c r="V87" i="5"/>
  <c r="E87" i="5"/>
  <c r="V88" i="5"/>
  <c r="E88" i="5"/>
  <c r="V89" i="5"/>
  <c r="E89" i="5"/>
  <c r="X89" i="5" s="1"/>
  <c r="V90" i="5"/>
  <c r="E90" i="5"/>
  <c r="X90" i="5" s="1"/>
  <c r="V91" i="5"/>
  <c r="E91" i="5"/>
  <c r="X91" i="5" s="1"/>
  <c r="V92" i="5"/>
  <c r="E92" i="5"/>
  <c r="X92" i="5" s="1"/>
  <c r="V93" i="5"/>
  <c r="E93" i="5"/>
  <c r="V94" i="5"/>
  <c r="E94" i="5"/>
  <c r="X94" i="5" s="1"/>
  <c r="V95" i="5"/>
  <c r="E95" i="5"/>
  <c r="V96" i="5"/>
  <c r="E96" i="5"/>
  <c r="V97" i="5"/>
  <c r="E97" i="5"/>
  <c r="V98" i="5"/>
  <c r="E98" i="5"/>
  <c r="X98" i="5" s="1"/>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V114" i="5"/>
  <c r="E114" i="5"/>
  <c r="X114" i="5" s="1"/>
  <c r="V115" i="5"/>
  <c r="E115" i="5"/>
  <c r="V116" i="5"/>
  <c r="E116" i="5"/>
  <c r="V117" i="5"/>
  <c r="E117" i="5"/>
  <c r="V118" i="5"/>
  <c r="E118" i="5"/>
  <c r="V119" i="5"/>
  <c r="E119" i="5"/>
  <c r="X119" i="5" s="1"/>
  <c r="V120" i="5"/>
  <c r="E120" i="5"/>
  <c r="X120" i="5" s="1"/>
  <c r="V121" i="5"/>
  <c r="E121" i="5"/>
  <c r="X121" i="5" s="1"/>
  <c r="V122" i="5"/>
  <c r="E122" i="5"/>
  <c r="X122" i="5" s="1"/>
  <c r="V123" i="5"/>
  <c r="E123" i="5"/>
  <c r="V124" i="5"/>
  <c r="E124" i="5"/>
  <c r="X124" i="5" s="1"/>
  <c r="V125" i="5"/>
  <c r="E125" i="5"/>
  <c r="V126" i="5"/>
  <c r="E126" i="5"/>
  <c r="V127" i="5"/>
  <c r="E127" i="5"/>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V143" i="5"/>
  <c r="E143" i="5"/>
  <c r="V144" i="5"/>
  <c r="E144" i="5"/>
  <c r="X144" i="5" s="1"/>
  <c r="V145" i="5"/>
  <c r="E145" i="5"/>
  <c r="X145" i="5" s="1"/>
  <c r="V146" i="5"/>
  <c r="E146" i="5"/>
  <c r="V147" i="5"/>
  <c r="E147" i="5"/>
  <c r="V148" i="5"/>
  <c r="E148" i="5"/>
  <c r="V149" i="5"/>
  <c r="E149" i="5"/>
  <c r="X149" i="5" s="1"/>
  <c r="V150" i="5"/>
  <c r="E150" i="5"/>
  <c r="X150" i="5" s="1"/>
  <c r="V151" i="5"/>
  <c r="E151" i="5"/>
  <c r="X151" i="5" s="1"/>
  <c r="V152" i="5"/>
  <c r="E152" i="5"/>
  <c r="X152" i="5" s="1"/>
  <c r="V153" i="5"/>
  <c r="E153" i="5"/>
  <c r="V154" i="5"/>
  <c r="E154" i="5"/>
  <c r="X154" i="5" s="1"/>
  <c r="V155" i="5"/>
  <c r="E155" i="5"/>
  <c r="V156" i="5"/>
  <c r="E156" i="5"/>
  <c r="V157" i="5"/>
  <c r="E157" i="5"/>
  <c r="V158" i="5"/>
  <c r="E158" i="5"/>
  <c r="X158" i="5" s="1"/>
  <c r="V159" i="5"/>
  <c r="E159" i="5"/>
  <c r="X159" i="5" s="1"/>
  <c r="V160" i="5"/>
  <c r="E160" i="5"/>
  <c r="X160" i="5" s="1"/>
  <c r="V161" i="5"/>
  <c r="E161" i="5"/>
  <c r="X161" i="5" s="1"/>
  <c r="V162" i="5"/>
  <c r="E162" i="5"/>
  <c r="V163" i="5"/>
  <c r="E163" i="5"/>
  <c r="V164" i="5"/>
  <c r="E164" i="5"/>
  <c r="X164" i="5" s="1"/>
  <c r="V165" i="5"/>
  <c r="E165" i="5"/>
  <c r="V166" i="5"/>
  <c r="E166" i="5"/>
  <c r="V167" i="5"/>
  <c r="E167" i="5"/>
  <c r="X167" i="5" s="1"/>
  <c r="V168" i="5"/>
  <c r="E168" i="5"/>
  <c r="X168" i="5" s="1"/>
  <c r="V169" i="5"/>
  <c r="E169" i="5"/>
  <c r="X169" i="5" s="1"/>
  <c r="V170" i="5"/>
  <c r="E170" i="5"/>
  <c r="X170" i="5" s="1"/>
  <c r="V171" i="5"/>
  <c r="E171" i="5"/>
  <c r="X171" i="5" s="1"/>
  <c r="V172" i="5"/>
  <c r="E172" i="5"/>
  <c r="V173" i="5"/>
  <c r="E173" i="5"/>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V183" i="5"/>
  <c r="E183" i="5"/>
  <c r="V184" i="5"/>
  <c r="E184" i="5"/>
  <c r="X184" i="5" s="1"/>
  <c r="V185" i="5"/>
  <c r="E185" i="5"/>
  <c r="X185" i="5" s="1"/>
  <c r="V186" i="5"/>
  <c r="E186" i="5"/>
  <c r="V187" i="5"/>
  <c r="E187" i="5"/>
  <c r="V188" i="5"/>
  <c r="E188" i="5"/>
  <c r="V189" i="5"/>
  <c r="E189" i="5"/>
  <c r="X189" i="5" s="1"/>
  <c r="V190" i="5"/>
  <c r="E190" i="5"/>
  <c r="X190" i="5" s="1"/>
  <c r="V191" i="5"/>
  <c r="E191" i="5"/>
  <c r="X191" i="5" s="1"/>
  <c r="V192" i="5"/>
  <c r="E192" i="5"/>
  <c r="X192" i="5" s="1"/>
  <c r="V193" i="5"/>
  <c r="E193" i="5"/>
  <c r="V194" i="5"/>
  <c r="E194" i="5"/>
  <c r="X194" i="5" s="1"/>
  <c r="V195" i="5"/>
  <c r="E195" i="5"/>
  <c r="V196" i="5"/>
  <c r="E196" i="5"/>
  <c r="V197" i="5"/>
  <c r="E197" i="5"/>
  <c r="V198" i="5"/>
  <c r="E198" i="5"/>
  <c r="X198" i="5" s="1"/>
  <c r="V199" i="5"/>
  <c r="E199" i="5"/>
  <c r="X199" i="5" s="1"/>
  <c r="V200" i="5"/>
  <c r="E200" i="5"/>
  <c r="X200" i="5" s="1"/>
  <c r="V201" i="5"/>
  <c r="E201" i="5"/>
  <c r="X201" i="5" s="1"/>
  <c r="V202" i="5"/>
  <c r="E202" i="5"/>
  <c r="V203" i="5"/>
  <c r="E203" i="5"/>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V213" i="5"/>
  <c r="E213" i="5"/>
  <c r="V214" i="5"/>
  <c r="E214" i="5"/>
  <c r="X214" i="5" s="1"/>
  <c r="V215" i="5"/>
  <c r="E215" i="5"/>
  <c r="X215" i="5" s="1"/>
  <c r="V216" i="5"/>
  <c r="E216" i="5"/>
  <c r="X216" i="5" s="1"/>
  <c r="V217" i="5"/>
  <c r="E217" i="5"/>
  <c r="V218" i="5"/>
  <c r="E218" i="5"/>
  <c r="V219" i="5"/>
  <c r="E219" i="5"/>
  <c r="X219" i="5" s="1"/>
  <c r="V220" i="5"/>
  <c r="E220" i="5"/>
  <c r="X220" i="5" s="1"/>
  <c r="V221" i="5"/>
  <c r="E221" i="5"/>
  <c r="X221" i="5" s="1"/>
  <c r="V222" i="5"/>
  <c r="E222" i="5"/>
  <c r="V223" i="5"/>
  <c r="E223" i="5"/>
  <c r="V224" i="5"/>
  <c r="E224" i="5"/>
  <c r="X224" i="5" s="1"/>
  <c r="V225" i="5"/>
  <c r="E225" i="5"/>
  <c r="X225" i="5" s="1"/>
  <c r="V226" i="5"/>
  <c r="E226" i="5"/>
  <c r="V227" i="5"/>
  <c r="E227" i="5"/>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V244" i="5"/>
  <c r="E244" i="5"/>
  <c r="X244" i="5" s="1"/>
  <c r="V245" i="5"/>
  <c r="E245" i="5"/>
  <c r="V246" i="5"/>
  <c r="E246" i="5"/>
  <c r="V247" i="5"/>
  <c r="E247" i="5"/>
  <c r="V248" i="5"/>
  <c r="E248" i="5"/>
  <c r="V249" i="5"/>
  <c r="E249" i="5"/>
  <c r="X249" i="5" s="1"/>
  <c r="V250" i="5"/>
  <c r="E250" i="5"/>
  <c r="X250" i="5" s="1"/>
  <c r="V251" i="5"/>
  <c r="E251" i="5"/>
  <c r="X251" i="5" s="1"/>
  <c r="V252" i="5"/>
  <c r="E252" i="5"/>
  <c r="V253" i="5"/>
  <c r="E253" i="5"/>
  <c r="V254" i="5"/>
  <c r="E254" i="5"/>
  <c r="X254" i="5" s="1"/>
  <c r="V255" i="5"/>
  <c r="E255" i="5"/>
  <c r="X255" i="5" s="1"/>
  <c r="V256" i="5"/>
  <c r="E256" i="5"/>
  <c r="X256" i="5" s="1"/>
  <c r="V257" i="5"/>
  <c r="E257" i="5"/>
  <c r="V258" i="5"/>
  <c r="E258" i="5"/>
  <c r="X258" i="5" s="1"/>
  <c r="V259" i="5"/>
  <c r="E259" i="5"/>
  <c r="X259" i="5" s="1"/>
  <c r="V260" i="5"/>
  <c r="E260" i="5"/>
  <c r="X260" i="5" s="1"/>
  <c r="V261" i="5"/>
  <c r="E261" i="5"/>
  <c r="X261" i="5" s="1"/>
  <c r="V262" i="5"/>
  <c r="E262" i="5"/>
  <c r="X262" i="5" s="1"/>
  <c r="V263" i="5"/>
  <c r="E263" i="5"/>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V274" i="5"/>
  <c r="E274" i="5"/>
  <c r="X274" i="5" s="1"/>
  <c r="V275" i="5"/>
  <c r="E275" i="5"/>
  <c r="X275" i="5" s="1"/>
  <c r="V276" i="5"/>
  <c r="E276" i="5"/>
  <c r="X276" i="5" s="1"/>
  <c r="V277" i="5"/>
  <c r="E277" i="5"/>
  <c r="V278" i="5"/>
  <c r="E278" i="5"/>
  <c r="X278" i="5" s="1"/>
  <c r="V279" i="5"/>
  <c r="E279" i="5"/>
  <c r="X279" i="5" s="1"/>
  <c r="V280" i="5"/>
  <c r="E280" i="5"/>
  <c r="X280" i="5" s="1"/>
  <c r="V281" i="5"/>
  <c r="E281" i="5"/>
  <c r="X281" i="5" s="1"/>
  <c r="V282" i="5"/>
  <c r="E282" i="5"/>
  <c r="V283" i="5"/>
  <c r="E283" i="5"/>
  <c r="V284" i="5"/>
  <c r="E284" i="5"/>
  <c r="X284" i="5" s="1"/>
  <c r="V285" i="5"/>
  <c r="E285" i="5"/>
  <c r="V286" i="5"/>
  <c r="E286" i="5"/>
  <c r="V287" i="5"/>
  <c r="E287" i="5"/>
  <c r="V288" i="5"/>
  <c r="E288" i="5"/>
  <c r="X288" i="5" s="1"/>
  <c r="V289" i="5"/>
  <c r="E289" i="5"/>
  <c r="X289" i="5" s="1"/>
  <c r="V290" i="5"/>
  <c r="E290" i="5"/>
  <c r="X290" i="5" s="1"/>
  <c r="V291" i="5"/>
  <c r="E291" i="5"/>
  <c r="X291" i="5" s="1"/>
  <c r="V292" i="5"/>
  <c r="E292" i="5"/>
  <c r="V293" i="5"/>
  <c r="E293" i="5"/>
  <c r="V294" i="5"/>
  <c r="E294" i="5"/>
  <c r="X294" i="5" s="1"/>
  <c r="V295" i="5"/>
  <c r="E295" i="5"/>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V314" i="5"/>
  <c r="E314" i="5"/>
  <c r="X314" i="5" s="1"/>
  <c r="V315" i="5"/>
  <c r="E315" i="5"/>
  <c r="V316" i="5"/>
  <c r="E316" i="5"/>
  <c r="X316" i="5" s="1"/>
  <c r="V317" i="5"/>
  <c r="E317" i="5"/>
  <c r="V318" i="5"/>
  <c r="E318" i="5"/>
  <c r="V319" i="5"/>
  <c r="E319" i="5"/>
  <c r="X319" i="5" s="1"/>
  <c r="V320" i="5"/>
  <c r="E320" i="5"/>
  <c r="X320" i="5" s="1"/>
  <c r="V321" i="5"/>
  <c r="E321" i="5"/>
  <c r="X321" i="5" s="1"/>
  <c r="V322" i="5"/>
  <c r="E322" i="5"/>
  <c r="X322" i="5" s="1"/>
  <c r="V323" i="5"/>
  <c r="E323" i="5"/>
  <c r="V324" i="5"/>
  <c r="E324" i="5"/>
  <c r="X324" i="5" s="1"/>
  <c r="V325" i="5"/>
  <c r="E325" i="5"/>
  <c r="V326" i="5"/>
  <c r="E326" i="5"/>
  <c r="V327" i="5"/>
  <c r="E327" i="5"/>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V337" i="5"/>
  <c r="E337" i="5"/>
  <c r="X337" i="5" s="1"/>
  <c r="V338" i="5"/>
  <c r="E338" i="5"/>
  <c r="X338" i="5" s="1"/>
  <c r="V339" i="5"/>
  <c r="E339" i="5"/>
  <c r="X339" i="5" s="1"/>
  <c r="V340" i="5"/>
  <c r="E340" i="5"/>
  <c r="X340" i="5" s="1"/>
  <c r="V341" i="5"/>
  <c r="E341" i="5"/>
  <c r="X341" i="5" s="1"/>
  <c r="V342" i="5"/>
  <c r="E342" i="5"/>
  <c r="V343" i="5"/>
  <c r="E343" i="5"/>
  <c r="V344" i="5"/>
  <c r="E344" i="5"/>
  <c r="X344" i="5" s="1"/>
  <c r="V345" i="5"/>
  <c r="E345" i="5"/>
  <c r="X345" i="5" s="1"/>
  <c r="V346" i="5"/>
  <c r="E346" i="5"/>
  <c r="X346" i="5" s="1"/>
  <c r="V347" i="5"/>
  <c r="E347" i="5"/>
  <c r="V348" i="5"/>
  <c r="E348" i="5"/>
  <c r="V349" i="5"/>
  <c r="E349" i="5"/>
  <c r="X349" i="5" s="1"/>
  <c r="V350" i="5"/>
  <c r="E350" i="5"/>
  <c r="X350" i="5" s="1"/>
  <c r="V351" i="5"/>
  <c r="E351" i="5"/>
  <c r="X351" i="5" s="1"/>
  <c r="V352" i="5"/>
  <c r="E352" i="5"/>
  <c r="V353" i="5"/>
  <c r="E353" i="5"/>
  <c r="V354" i="5"/>
  <c r="E354" i="5"/>
  <c r="X354" i="5" s="1"/>
  <c r="V355" i="5"/>
  <c r="E355" i="5"/>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V366" i="5"/>
  <c r="E366" i="5"/>
  <c r="V367" i="5"/>
  <c r="E367" i="5"/>
  <c r="X367" i="5" s="1"/>
  <c r="V368" i="5"/>
  <c r="E368" i="5"/>
  <c r="X368" i="5" s="1"/>
  <c r="V369" i="5"/>
  <c r="E369" i="5"/>
  <c r="X369" i="5" s="1"/>
  <c r="V370" i="5"/>
  <c r="E370" i="5"/>
  <c r="X370" i="5" s="1"/>
  <c r="V371" i="5"/>
  <c r="E371" i="5"/>
  <c r="X371" i="5" s="1"/>
  <c r="V372" i="5"/>
  <c r="E372" i="5"/>
  <c r="V373" i="5"/>
  <c r="E373" i="5"/>
  <c r="V374" i="5"/>
  <c r="E374" i="5"/>
  <c r="X374" i="5" s="1"/>
  <c r="V375" i="5"/>
  <c r="E375" i="5"/>
  <c r="X375" i="5" s="1"/>
  <c r="V376" i="5"/>
  <c r="E376" i="5"/>
  <c r="V377" i="5"/>
  <c r="E377" i="5"/>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V393" i="5"/>
  <c r="E393" i="5"/>
  <c r="V394" i="5"/>
  <c r="E394" i="5"/>
  <c r="X394" i="5" s="1"/>
  <c r="V395" i="5"/>
  <c r="E395" i="5"/>
  <c r="X395" i="5" s="1"/>
  <c r="V396" i="5"/>
  <c r="E396" i="5"/>
  <c r="V397" i="5"/>
  <c r="E397" i="5"/>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V413" i="5"/>
  <c r="E413" i="5"/>
  <c r="V414" i="5"/>
  <c r="E414" i="5"/>
  <c r="X414" i="5" s="1"/>
  <c r="V415" i="5"/>
  <c r="E415" i="5"/>
  <c r="V416" i="5"/>
  <c r="E416" i="5"/>
  <c r="V417" i="5"/>
  <c r="E417" i="5"/>
  <c r="V418" i="5"/>
  <c r="E418" i="5"/>
  <c r="V419" i="5"/>
  <c r="E419" i="5"/>
  <c r="X419" i="5" s="1"/>
  <c r="V420" i="5"/>
  <c r="E420" i="5"/>
  <c r="X420" i="5" s="1"/>
  <c r="V421" i="5"/>
  <c r="E421" i="5"/>
  <c r="X421" i="5" s="1"/>
  <c r="V422" i="5"/>
  <c r="E422" i="5"/>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V444" i="5"/>
  <c r="E444" i="5"/>
  <c r="X444" i="5" s="1"/>
  <c r="V445" i="5"/>
  <c r="E445" i="5"/>
  <c r="X445" i="5" s="1"/>
  <c r="V446" i="5"/>
  <c r="E446" i="5"/>
  <c r="V447" i="5"/>
  <c r="E447" i="5"/>
  <c r="V448" i="5"/>
  <c r="E448" i="5"/>
  <c r="V449" i="5"/>
  <c r="E449" i="5"/>
  <c r="X449" i="5" s="1"/>
  <c r="V450" i="5"/>
  <c r="E450" i="5"/>
  <c r="X450" i="5" s="1"/>
  <c r="V451" i="5"/>
  <c r="E451" i="5"/>
  <c r="X451" i="5" s="1"/>
  <c r="V452" i="5"/>
  <c r="E452" i="5"/>
  <c r="X452" i="5" s="1"/>
  <c r="V453" i="5"/>
  <c r="E453" i="5"/>
  <c r="V454" i="5"/>
  <c r="E454" i="5"/>
  <c r="X454" i="5" s="1"/>
  <c r="V455" i="5"/>
  <c r="E455" i="5"/>
  <c r="V456" i="5"/>
  <c r="E456" i="5"/>
  <c r="V457" i="5"/>
  <c r="E457" i="5"/>
  <c r="V458" i="5"/>
  <c r="E458" i="5"/>
  <c r="X458" i="5" s="1"/>
  <c r="V459" i="5"/>
  <c r="E459" i="5"/>
  <c r="X459" i="5" s="1"/>
  <c r="V460" i="5"/>
  <c r="E460" i="5"/>
  <c r="X460" i="5" s="1"/>
  <c r="V461" i="5"/>
  <c r="E461" i="5"/>
  <c r="X461" i="5" s="1"/>
  <c r="V462" i="5"/>
  <c r="E462" i="5"/>
  <c r="V463" i="5"/>
  <c r="E463" i="5"/>
  <c r="V464" i="5"/>
  <c r="E464" i="5"/>
  <c r="X464" i="5" s="1"/>
  <c r="V465" i="5"/>
  <c r="E465" i="5"/>
  <c r="V466" i="5"/>
  <c r="E466" i="5"/>
  <c r="V467" i="5"/>
  <c r="E467" i="5"/>
  <c r="X467" i="5" s="1"/>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V487" i="5"/>
  <c r="E487" i="5"/>
  <c r="V488" i="5"/>
  <c r="E488" i="5"/>
  <c r="X488" i="5" s="1"/>
  <c r="V489" i="5"/>
  <c r="E489" i="5"/>
  <c r="X489" i="5" s="1"/>
  <c r="V490" i="5"/>
  <c r="E490" i="5"/>
  <c r="X490" i="5" s="1"/>
  <c r="V491" i="5"/>
  <c r="E491" i="5"/>
  <c r="X491" i="5" s="1"/>
  <c r="V492" i="5"/>
  <c r="E492" i="5"/>
  <c r="X492" i="5" s="1"/>
  <c r="V493" i="5"/>
  <c r="E493" i="5"/>
  <c r="V494" i="5"/>
  <c r="E494" i="5"/>
  <c r="X494" i="5" s="1"/>
  <c r="V495" i="5"/>
  <c r="E495" i="5"/>
  <c r="X495" i="5" s="1"/>
  <c r="V496" i="5"/>
  <c r="E496" i="5"/>
  <c r="V497" i="5"/>
  <c r="E497" i="5"/>
  <c r="V498" i="5"/>
  <c r="E498" i="5"/>
  <c r="X498" i="5" s="1"/>
  <c r="V499" i="5"/>
  <c r="E499" i="5"/>
  <c r="X499" i="5" s="1"/>
  <c r="V500" i="5"/>
  <c r="E500" i="5"/>
  <c r="X500" i="5" s="1"/>
  <c r="V501" i="5"/>
  <c r="E501" i="5"/>
  <c r="X501" i="5" s="1"/>
  <c r="V502" i="5"/>
  <c r="E502" i="5"/>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V516" i="5"/>
  <c r="E516" i="5"/>
  <c r="V517" i="5"/>
  <c r="E517" i="5"/>
  <c r="V518" i="5"/>
  <c r="E518" i="5"/>
  <c r="V519" i="5"/>
  <c r="E519" i="5"/>
  <c r="X519" i="5" s="1"/>
  <c r="V520" i="5"/>
  <c r="E520" i="5"/>
  <c r="X520" i="5" s="1"/>
  <c r="V521" i="5"/>
  <c r="E521" i="5"/>
  <c r="X521" i="5" s="1"/>
  <c r="V522" i="5"/>
  <c r="E522" i="5"/>
  <c r="X522" i="5" s="1"/>
  <c r="V523" i="5"/>
  <c r="E523" i="5"/>
  <c r="V524" i="5"/>
  <c r="E524" i="5"/>
  <c r="X524" i="5" s="1"/>
  <c r="V525" i="5"/>
  <c r="E525" i="5"/>
  <c r="V526" i="5"/>
  <c r="E526" i="5"/>
  <c r="X526" i="5" s="1"/>
  <c r="V527" i="5"/>
  <c r="E527" i="5"/>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V549" i="5"/>
  <c r="E549" i="5"/>
  <c r="X549" i="5" s="1"/>
  <c r="V550" i="5"/>
  <c r="E550" i="5"/>
  <c r="X550" i="5" s="1"/>
  <c r="V551" i="5"/>
  <c r="E551" i="5"/>
  <c r="X551" i="5" s="1"/>
  <c r="V552" i="5"/>
  <c r="E552" i="5"/>
  <c r="V553" i="5"/>
  <c r="E553" i="5"/>
  <c r="V554" i="5"/>
  <c r="E554" i="5"/>
  <c r="X554" i="5" s="1"/>
  <c r="V555" i="5"/>
  <c r="E555" i="5"/>
  <c r="X555" i="5" s="1"/>
  <c r="V556" i="5"/>
  <c r="E556" i="5"/>
  <c r="V557" i="5"/>
  <c r="E557" i="5"/>
  <c r="V558" i="5"/>
  <c r="E558" i="5"/>
  <c r="X558" i="5" s="1"/>
  <c r="V559" i="5"/>
  <c r="E559" i="5"/>
  <c r="X559" i="5" s="1"/>
  <c r="V560" i="5"/>
  <c r="E560" i="5"/>
  <c r="X560" i="5" s="1"/>
  <c r="V561" i="5"/>
  <c r="E561" i="5"/>
  <c r="X561" i="5" s="1"/>
  <c r="V562" i="5"/>
  <c r="E562" i="5"/>
  <c r="V563" i="5"/>
  <c r="E563" i="5"/>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V576" i="5"/>
  <c r="E576" i="5"/>
  <c r="X576" i="5" s="1"/>
  <c r="V577" i="5"/>
  <c r="E577" i="5"/>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V593" i="5"/>
  <c r="E593" i="5"/>
  <c r="V594" i="5"/>
  <c r="E594" i="5"/>
  <c r="X594" i="5" s="1"/>
  <c r="V595" i="5"/>
  <c r="E595" i="5"/>
  <c r="V596" i="5"/>
  <c r="E596" i="5"/>
  <c r="X596" i="5" s="1"/>
  <c r="V597" i="5"/>
  <c r="E597" i="5"/>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V644" i="5"/>
  <c r="E644" i="5"/>
  <c r="X644" i="5" s="1"/>
  <c r="V645" i="5"/>
  <c r="E645" i="5"/>
  <c r="V646" i="5"/>
  <c r="E646" i="5"/>
  <c r="V647" i="5"/>
  <c r="E647" i="5"/>
  <c r="V648" i="5"/>
  <c r="E648" i="5"/>
  <c r="V649" i="5"/>
  <c r="E649" i="5"/>
  <c r="X649" i="5" s="1"/>
  <c r="V650" i="5"/>
  <c r="E650" i="5"/>
  <c r="X650" i="5" s="1"/>
  <c r="V651" i="5"/>
  <c r="E651" i="5"/>
  <c r="X651" i="5" s="1"/>
  <c r="V652" i="5"/>
  <c r="E652" i="5"/>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V683" i="5"/>
  <c r="E683" i="5"/>
  <c r="V684" i="5"/>
  <c r="E684" i="5"/>
  <c r="X684" i="5" s="1"/>
  <c r="V685" i="5"/>
  <c r="E685" i="5"/>
  <c r="V686" i="5"/>
  <c r="E686" i="5"/>
  <c r="V687" i="5"/>
  <c r="E687" i="5"/>
  <c r="V688" i="5"/>
  <c r="E688" i="5"/>
  <c r="X688" i="5" s="1"/>
  <c r="V689" i="5"/>
  <c r="E689" i="5"/>
  <c r="X689" i="5" s="1"/>
  <c r="V690" i="5"/>
  <c r="E690" i="5"/>
  <c r="X690" i="5" s="1"/>
  <c r="V691" i="5"/>
  <c r="E691" i="5"/>
  <c r="X691" i="5" s="1"/>
  <c r="V692" i="5"/>
  <c r="E692" i="5"/>
  <c r="V693" i="5"/>
  <c r="E693" i="5"/>
  <c r="V694" i="5"/>
  <c r="E694" i="5"/>
  <c r="X694" i="5" s="1"/>
  <c r="V695" i="5"/>
  <c r="E695" i="5"/>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V714" i="5"/>
  <c r="E714" i="5"/>
  <c r="X714" i="5" s="1"/>
  <c r="V715" i="5"/>
  <c r="E715" i="5"/>
  <c r="X715" i="5" s="1"/>
  <c r="V716" i="5"/>
  <c r="E716" i="5"/>
  <c r="V717" i="5"/>
  <c r="E717" i="5"/>
  <c r="V718" i="5"/>
  <c r="E718" i="5"/>
  <c r="V719" i="5"/>
  <c r="E719" i="5"/>
  <c r="X719" i="5" s="1"/>
  <c r="V720" i="5"/>
  <c r="E720" i="5"/>
  <c r="X720" i="5" s="1"/>
  <c r="V721" i="5"/>
  <c r="E721" i="5"/>
  <c r="X721" i="5" s="1"/>
  <c r="V722" i="5"/>
  <c r="E722" i="5"/>
  <c r="X722" i="5" s="1"/>
  <c r="V723" i="5"/>
  <c r="E723" i="5"/>
  <c r="V724" i="5"/>
  <c r="E724" i="5"/>
  <c r="X724" i="5" s="1"/>
  <c r="V725" i="5"/>
  <c r="E725" i="5"/>
  <c r="V726" i="5"/>
  <c r="E726" i="5"/>
  <c r="X726" i="5" s="1"/>
  <c r="V727" i="5"/>
  <c r="E727" i="5"/>
  <c r="V728" i="5"/>
  <c r="E728" i="5"/>
  <c r="X728" i="5" s="1"/>
  <c r="V729" i="5"/>
  <c r="E729" i="5"/>
  <c r="X729" i="5" s="1"/>
  <c r="V730" i="5"/>
  <c r="E730" i="5"/>
  <c r="X730" i="5" s="1"/>
  <c r="V731" i="5"/>
  <c r="E731" i="5"/>
  <c r="X731" i="5" s="1"/>
  <c r="V732" i="5"/>
  <c r="E732" i="5"/>
  <c r="V733" i="5"/>
  <c r="E733" i="5"/>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V746" i="5"/>
  <c r="E746" i="5"/>
  <c r="V747" i="5"/>
  <c r="E747" i="5"/>
  <c r="V748" i="5"/>
  <c r="E748" i="5"/>
  <c r="V749" i="5"/>
  <c r="E749" i="5"/>
  <c r="X749" i="5" s="1"/>
  <c r="V750" i="5"/>
  <c r="E750" i="5"/>
  <c r="X750" i="5" s="1"/>
  <c r="V751" i="5"/>
  <c r="E751" i="5"/>
  <c r="X751" i="5" s="1"/>
  <c r="V752" i="5"/>
  <c r="E752" i="5"/>
  <c r="X752" i="5" s="1"/>
  <c r="V753" i="5"/>
  <c r="E753" i="5"/>
  <c r="V754" i="5"/>
  <c r="E754" i="5"/>
  <c r="X754" i="5" s="1"/>
  <c r="V755" i="5"/>
  <c r="E755" i="5"/>
  <c r="V756" i="5"/>
  <c r="E756" i="5"/>
  <c r="V757" i="5"/>
  <c r="E757" i="5"/>
  <c r="V758" i="5"/>
  <c r="E758" i="5"/>
  <c r="X758" i="5" s="1"/>
  <c r="V759" i="5"/>
  <c r="E759" i="5"/>
  <c r="X759" i="5" s="1"/>
  <c r="V760" i="5"/>
  <c r="E760" i="5"/>
  <c r="X760" i="5" s="1"/>
  <c r="V761" i="5"/>
  <c r="E761" i="5"/>
  <c r="X761" i="5" s="1"/>
  <c r="V762" i="5"/>
  <c r="E762" i="5"/>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V776" i="5"/>
  <c r="E776" i="5"/>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V786" i="5"/>
  <c r="E786" i="5"/>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V797" i="5"/>
  <c r="E797" i="5"/>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X862" i="5" s="1"/>
  <c r="V863" i="5"/>
  <c r="E863" i="5"/>
  <c r="V864" i="5"/>
  <c r="E864" i="5"/>
  <c r="X864" i="5" s="1"/>
  <c r="V865" i="5"/>
  <c r="E865" i="5"/>
  <c r="V866" i="5"/>
  <c r="E866" i="5"/>
  <c r="V867" i="5"/>
  <c r="E867" i="5"/>
  <c r="X867" i="5" s="1"/>
  <c r="V868" i="5"/>
  <c r="E868" i="5"/>
  <c r="X868" i="5" s="1"/>
  <c r="V869" i="5"/>
  <c r="E869" i="5"/>
  <c r="X869" i="5" s="1"/>
  <c r="V870" i="5"/>
  <c r="E870" i="5"/>
  <c r="X870" i="5" s="1"/>
  <c r="V871" i="5"/>
  <c r="E871" i="5"/>
  <c r="X871" i="5" s="1"/>
  <c r="V872" i="5"/>
  <c r="E872" i="5"/>
  <c r="V873" i="5"/>
  <c r="E873" i="5"/>
  <c r="V874" i="5"/>
  <c r="E874" i="5"/>
  <c r="X874" i="5" s="1"/>
  <c r="V875" i="5"/>
  <c r="E875" i="5"/>
  <c r="V876" i="5"/>
  <c r="E876" i="5"/>
  <c r="V877" i="5"/>
  <c r="E877" i="5"/>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X891" i="5" s="1"/>
  <c r="V892" i="5"/>
  <c r="E892" i="5"/>
  <c r="V893" i="5"/>
  <c r="E893" i="5"/>
  <c r="V894" i="5"/>
  <c r="E894" i="5"/>
  <c r="X894" i="5" s="1"/>
  <c r="V895" i="5"/>
  <c r="E895" i="5"/>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V914" i="5"/>
  <c r="E914" i="5"/>
  <c r="X914" i="5" s="1"/>
  <c r="V915" i="5"/>
  <c r="E915" i="5"/>
  <c r="V916" i="5"/>
  <c r="E916" i="5"/>
  <c r="V917" i="5"/>
  <c r="E917" i="5"/>
  <c r="V918" i="5"/>
  <c r="E918" i="5"/>
  <c r="V919" i="5"/>
  <c r="E919" i="5"/>
  <c r="X919" i="5" s="1"/>
  <c r="V920" i="5"/>
  <c r="E920" i="5"/>
  <c r="X920" i="5" s="1"/>
  <c r="V921" i="5"/>
  <c r="E921" i="5"/>
  <c r="X921" i="5" s="1"/>
  <c r="V922" i="5"/>
  <c r="E922" i="5"/>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V944" i="5"/>
  <c r="E944" i="5"/>
  <c r="X944" i="5" s="1"/>
  <c r="V945" i="5"/>
  <c r="E945" i="5"/>
  <c r="X945" i="5" s="1"/>
  <c r="V946" i="5"/>
  <c r="E946" i="5"/>
  <c r="V947" i="5"/>
  <c r="E947" i="5"/>
  <c r="V948" i="5"/>
  <c r="E948" i="5"/>
  <c r="V949" i="5"/>
  <c r="E949" i="5"/>
  <c r="X949" i="5" s="1"/>
  <c r="V950" i="5"/>
  <c r="E950" i="5"/>
  <c r="X950" i="5" s="1"/>
  <c r="V951" i="5"/>
  <c r="E951" i="5"/>
  <c r="X951" i="5" s="1"/>
  <c r="V952" i="5"/>
  <c r="E952" i="5"/>
  <c r="X952" i="5" s="1"/>
  <c r="V953" i="5"/>
  <c r="E953" i="5"/>
  <c r="X953" i="5" s="1"/>
  <c r="V954" i="5"/>
  <c r="E954" i="5"/>
  <c r="X954" i="5" s="1"/>
  <c r="V955" i="5"/>
  <c r="E955" i="5"/>
  <c r="V956" i="5"/>
  <c r="E956" i="5"/>
  <c r="V957" i="5"/>
  <c r="E957" i="5"/>
  <c r="V958" i="5"/>
  <c r="E958" i="5"/>
  <c r="X958" i="5" s="1"/>
  <c r="V959" i="5"/>
  <c r="E959" i="5"/>
  <c r="X959" i="5" s="1"/>
  <c r="V960" i="5"/>
  <c r="E960" i="5"/>
  <c r="X960" i="5" s="1"/>
  <c r="V961" i="5"/>
  <c r="E961" i="5"/>
  <c r="X961" i="5" s="1"/>
  <c r="V962" i="5"/>
  <c r="E962" i="5"/>
  <c r="V963" i="5"/>
  <c r="E963" i="5"/>
  <c r="V964" i="5"/>
  <c r="E964" i="5"/>
  <c r="X964" i="5" s="1"/>
  <c r="V965" i="5"/>
  <c r="E965" i="5"/>
  <c r="V966" i="5"/>
  <c r="E966" i="5"/>
  <c r="V967" i="5"/>
  <c r="E967" i="5"/>
  <c r="X967" i="5" s="1"/>
  <c r="V968" i="5"/>
  <c r="E968" i="5"/>
  <c r="X968" i="5" s="1"/>
  <c r="V969" i="5"/>
  <c r="E969" i="5"/>
  <c r="X969" i="5" s="1"/>
  <c r="V970" i="5"/>
  <c r="E970" i="5"/>
  <c r="X970" i="5" s="1"/>
  <c r="V971" i="5"/>
  <c r="E971" i="5"/>
  <c r="X971" i="5" s="1"/>
  <c r="V972" i="5"/>
  <c r="E972" i="5"/>
  <c r="V973" i="5"/>
  <c r="E973" i="5"/>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V986" i="5"/>
  <c r="E986" i="5"/>
  <c r="X986" i="5" s="1"/>
  <c r="V987" i="5"/>
  <c r="E987" i="5"/>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V998" i="5"/>
  <c r="E998" i="5"/>
  <c r="X998" i="5" s="1"/>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V1014" i="5"/>
  <c r="E1014" i="5"/>
  <c r="X1014" i="5" s="1"/>
  <c r="V1015" i="5"/>
  <c r="E1015" i="5"/>
  <c r="V1016" i="5"/>
  <c r="E1016" i="5"/>
  <c r="V1017" i="5"/>
  <c r="E1017" i="5"/>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V1044" i="5"/>
  <c r="E1044" i="5"/>
  <c r="X1044" i="5" s="1"/>
  <c r="V1045" i="5"/>
  <c r="E1045" i="5"/>
  <c r="X1045" i="5" s="1"/>
  <c r="V1046" i="5"/>
  <c r="E1046" i="5"/>
  <c r="X1046" i="5" s="1"/>
  <c r="V1047" i="5"/>
  <c r="E1047" i="5"/>
  <c r="V1048" i="5"/>
  <c r="E1048" i="5"/>
  <c r="V1049" i="5"/>
  <c r="E1049" i="5"/>
  <c r="X1049" i="5" s="1"/>
  <c r="V1050" i="5"/>
  <c r="E1050" i="5"/>
  <c r="X1050" i="5" s="1"/>
  <c r="V1051" i="5"/>
  <c r="E1051" i="5"/>
  <c r="X1051" i="5" s="1"/>
  <c r="V1052" i="5"/>
  <c r="E1052" i="5"/>
  <c r="V1053" i="5"/>
  <c r="E1053" i="5"/>
  <c r="V1054" i="5"/>
  <c r="E1054" i="5"/>
  <c r="X1054" i="5" s="1"/>
  <c r="V1055" i="5"/>
  <c r="E1055" i="5"/>
  <c r="V1056" i="5"/>
  <c r="E1056" i="5"/>
  <c r="X1056" i="5" s="1"/>
  <c r="V1057" i="5"/>
  <c r="E1057" i="5"/>
  <c r="V1058" i="5"/>
  <c r="E1058" i="5"/>
  <c r="X1058" i="5" s="1"/>
  <c r="V1059" i="5"/>
  <c r="E1059" i="5"/>
  <c r="X1059" i="5" s="1"/>
  <c r="V1060" i="5"/>
  <c r="E1060" i="5"/>
  <c r="X1060" i="5" s="1"/>
  <c r="V1061" i="5"/>
  <c r="E1061" i="5"/>
  <c r="X1061" i="5" s="1"/>
  <c r="V1062" i="5"/>
  <c r="E1062" i="5"/>
  <c r="V1063" i="5"/>
  <c r="E1063" i="5"/>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V1096" i="5"/>
  <c r="E1096" i="5"/>
  <c r="V1097" i="5"/>
  <c r="E1097" i="5"/>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V1114" i="5"/>
  <c r="E1114" i="5"/>
  <c r="X1114" i="5" s="1"/>
  <c r="V1115" i="5"/>
  <c r="E1115" i="5"/>
  <c r="X1115" i="5" s="1"/>
  <c r="V1116" i="5"/>
  <c r="E1116" i="5"/>
  <c r="X1116" i="5" s="1"/>
  <c r="V1117" i="5"/>
  <c r="E1117" i="5"/>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V1147" i="5"/>
  <c r="E1147" i="5"/>
  <c r="V1148" i="5"/>
  <c r="E1148" i="5"/>
  <c r="V1149" i="5"/>
  <c r="E1149" i="5"/>
  <c r="X1149" i="5" s="1"/>
  <c r="V1150" i="5"/>
  <c r="E1150" i="5"/>
  <c r="X1150" i="5" s="1"/>
  <c r="V1151" i="5"/>
  <c r="E1151" i="5"/>
  <c r="X1151" i="5" s="1"/>
  <c r="V1152" i="5"/>
  <c r="E1152" i="5"/>
  <c r="X1152" i="5" s="1"/>
  <c r="V1153" i="5"/>
  <c r="E1153" i="5"/>
  <c r="V1154" i="5"/>
  <c r="E1154" i="5"/>
  <c r="X1154" i="5" s="1"/>
  <c r="V1155" i="5"/>
  <c r="E1155" i="5"/>
  <c r="V1156" i="5"/>
  <c r="E1156" i="5"/>
  <c r="V1157" i="5"/>
  <c r="E1157" i="5"/>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V1173" i="5"/>
  <c r="E1173" i="5"/>
  <c r="V1174" i="5"/>
  <c r="E1174" i="5"/>
  <c r="X1174" i="5" s="1"/>
  <c r="V1175" i="5"/>
  <c r="E1175" i="5"/>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V1187" i="5"/>
  <c r="E1187" i="5"/>
  <c r="V1188" i="5"/>
  <c r="E1188" i="5"/>
  <c r="X1188" i="5" s="1"/>
  <c r="V1189" i="5"/>
  <c r="E1189" i="5"/>
  <c r="X1189" i="5" s="1"/>
  <c r="V1190" i="5"/>
  <c r="E1190" i="5"/>
  <c r="X1190" i="5" s="1"/>
  <c r="V1191" i="5"/>
  <c r="E1191" i="5"/>
  <c r="X1191" i="5" s="1"/>
  <c r="V1192" i="5"/>
  <c r="E1192" i="5"/>
  <c r="V1193" i="5"/>
  <c r="E1193" i="5"/>
  <c r="X1193" i="5" s="1"/>
  <c r="V1194" i="5"/>
  <c r="E1194" i="5"/>
  <c r="X1194" i="5" s="1"/>
  <c r="V1195" i="5"/>
  <c r="E1195" i="5"/>
  <c r="V1196" i="5"/>
  <c r="E1196" i="5"/>
  <c r="X1196" i="5" s="1"/>
  <c r="V1197" i="5"/>
  <c r="E1197" i="5"/>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V1218" i="5"/>
  <c r="E1218" i="5"/>
  <c r="V1219" i="5"/>
  <c r="E1219" i="5"/>
  <c r="X1219" i="5" s="1"/>
  <c r="V1220" i="5"/>
  <c r="E1220" i="5"/>
  <c r="X1220" i="5" s="1"/>
  <c r="V1221" i="5"/>
  <c r="E1221" i="5"/>
  <c r="X1221" i="5" s="1"/>
  <c r="V1222" i="5"/>
  <c r="E1222" i="5"/>
  <c r="V1223" i="5"/>
  <c r="E1223" i="5"/>
  <c r="V1224" i="5"/>
  <c r="E1224" i="5"/>
  <c r="X1224" i="5" s="1"/>
  <c r="V1225" i="5"/>
  <c r="E1225" i="5"/>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V1246" i="5"/>
  <c r="E1246" i="5"/>
  <c r="V1247" i="5"/>
  <c r="E1247" i="5"/>
  <c r="V1248" i="5"/>
  <c r="E1248" i="5"/>
  <c r="V1249" i="5"/>
  <c r="E1249" i="5"/>
  <c r="X1249" i="5" s="1"/>
  <c r="V1250" i="5"/>
  <c r="E1250" i="5"/>
  <c r="X1250" i="5" s="1"/>
  <c r="V1251" i="5"/>
  <c r="E1251" i="5"/>
  <c r="X1251" i="5" s="1"/>
  <c r="V1252" i="5"/>
  <c r="E1252" i="5"/>
  <c r="V1253" i="5"/>
  <c r="E1253" i="5"/>
  <c r="V1254" i="5"/>
  <c r="E1254" i="5"/>
  <c r="X1254" i="5" s="1"/>
  <c r="V1255" i="5"/>
  <c r="E1255" i="5"/>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V1287" i="5"/>
  <c r="E1287" i="5"/>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V1318" i="5"/>
  <c r="E1318" i="5"/>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V1343" i="5"/>
  <c r="E1343" i="5"/>
  <c r="V1344" i="5"/>
  <c r="E1344" i="5"/>
  <c r="X1344" i="5" s="1"/>
  <c r="V1345" i="5"/>
  <c r="E1345" i="5"/>
  <c r="V1346" i="5"/>
  <c r="E1346" i="5"/>
  <c r="V1347" i="5"/>
  <c r="E1347" i="5"/>
  <c r="V1348" i="5"/>
  <c r="E1348" i="5"/>
  <c r="V1349" i="5"/>
  <c r="E1349" i="5"/>
  <c r="X1349" i="5" s="1"/>
  <c r="V1350" i="5"/>
  <c r="E1350" i="5"/>
  <c r="X1350" i="5" s="1"/>
  <c r="V1351" i="5"/>
  <c r="E1351" i="5"/>
  <c r="X1351" i="5" s="1"/>
  <c r="V1352" i="5"/>
  <c r="E1352" i="5"/>
  <c r="V1353" i="5"/>
  <c r="E1353" i="5"/>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V1386" i="5"/>
  <c r="E1386" i="5"/>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V1396" i="5"/>
  <c r="E1396" i="5"/>
  <c r="V1397" i="5"/>
  <c r="E1397" i="5"/>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V1418" i="5"/>
  <c r="E1418" i="5"/>
  <c r="V1419" i="5"/>
  <c r="E1419" i="5"/>
  <c r="X1419" i="5" s="1"/>
  <c r="V1420" i="5"/>
  <c r="E1420" i="5"/>
  <c r="X1420" i="5" s="1"/>
  <c r="V1421" i="5"/>
  <c r="E1421" i="5"/>
  <c r="X1421" i="5" s="1"/>
  <c r="V1422" i="5"/>
  <c r="E1422" i="5"/>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V1443" i="5"/>
  <c r="E1443" i="5"/>
  <c r="V1444" i="5"/>
  <c r="E1444" i="5"/>
  <c r="X1444" i="5" s="1"/>
  <c r="V1445" i="5"/>
  <c r="E1445" i="5"/>
  <c r="V1446" i="5"/>
  <c r="E1446" i="5"/>
  <c r="X1446" i="5" s="1"/>
  <c r="V1447" i="5"/>
  <c r="E1447" i="5"/>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V1463" i="5"/>
  <c r="E1463" i="5"/>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V1486" i="5"/>
  <c r="E1486" i="5"/>
  <c r="V1487" i="5"/>
  <c r="E1487" i="5"/>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V1497" i="5"/>
  <c r="E1497" i="5"/>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V1546" i="5"/>
  <c r="E1546" i="5"/>
  <c r="V1547" i="5"/>
  <c r="E1547" i="5"/>
  <c r="V1548" i="5"/>
  <c r="E1548" i="5"/>
  <c r="V1549" i="5"/>
  <c r="E1549" i="5"/>
  <c r="X1549" i="5" s="1"/>
  <c r="V1550" i="5"/>
  <c r="E1550" i="5"/>
  <c r="X1550" i="5" s="1"/>
  <c r="V1551" i="5"/>
  <c r="E1551" i="5"/>
  <c r="X1551" i="5" s="1"/>
  <c r="V1552" i="5"/>
  <c r="E1552" i="5"/>
  <c r="V1553" i="5"/>
  <c r="E1553" i="5"/>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V1586" i="5"/>
  <c r="E1586" i="5"/>
  <c r="V1587" i="5"/>
  <c r="E1587" i="5"/>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V1624" i="5"/>
  <c r="E1624" i="5"/>
  <c r="X1624" i="5" s="1"/>
  <c r="V1625" i="5"/>
  <c r="E1625" i="5"/>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V1646" i="5"/>
  <c r="E1646" i="5"/>
  <c r="X1646" i="5" s="1"/>
  <c r="V1647" i="5"/>
  <c r="E1647" i="5"/>
  <c r="V1648" i="5"/>
  <c r="E1648" i="5"/>
  <c r="V1649" i="5"/>
  <c r="E1649" i="5"/>
  <c r="X1649" i="5" s="1"/>
  <c r="V1650" i="5"/>
  <c r="E1650" i="5"/>
  <c r="X1650" i="5" s="1"/>
  <c r="V1651" i="5"/>
  <c r="E1651" i="5"/>
  <c r="X1651" i="5" s="1"/>
  <c r="V1652" i="5"/>
  <c r="E1652" i="5"/>
  <c r="V1653" i="5"/>
  <c r="E1653" i="5"/>
  <c r="V1654" i="5"/>
  <c r="E1654" i="5"/>
  <c r="X1654" i="5" s="1"/>
  <c r="V1655" i="5"/>
  <c r="E1655" i="5"/>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X1689" i="5" s="1"/>
  <c r="V1690" i="5"/>
  <c r="E1690" i="5"/>
  <c r="X1690" i="5" s="1"/>
  <c r="V1691" i="5"/>
  <c r="E1691" i="5"/>
  <c r="X1691" i="5" s="1"/>
  <c r="V1692" i="5"/>
  <c r="E1692" i="5"/>
  <c r="V1693" i="5"/>
  <c r="E1693" i="5"/>
  <c r="X1693" i="5" s="1"/>
  <c r="V1694" i="5"/>
  <c r="E1694" i="5"/>
  <c r="X1694" i="5" s="1"/>
  <c r="V1695" i="5"/>
  <c r="E1695" i="5"/>
  <c r="V1696" i="5"/>
  <c r="E1696" i="5"/>
  <c r="X1696" i="5" s="1"/>
  <c r="V1697" i="5"/>
  <c r="E1697" i="5"/>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V1747" i="5"/>
  <c r="E1747" i="5"/>
  <c r="V1748" i="5"/>
  <c r="E1748" i="5"/>
  <c r="V1749" i="5"/>
  <c r="E1749" i="5"/>
  <c r="X1749" i="5" s="1"/>
  <c r="V1750" i="5"/>
  <c r="E1750" i="5"/>
  <c r="X1750" i="5" s="1"/>
  <c r="V1751" i="5"/>
  <c r="E1751" i="5"/>
  <c r="X1751" i="5" s="1"/>
  <c r="V1752" i="5"/>
  <c r="E1752" i="5"/>
  <c r="X1752" i="5" s="1"/>
  <c r="V1753" i="5"/>
  <c r="E1753" i="5"/>
  <c r="V1754" i="5"/>
  <c r="E1754" i="5"/>
  <c r="X1754" i="5" s="1"/>
  <c r="V1755" i="5"/>
  <c r="E1755" i="5"/>
  <c r="V1756" i="5"/>
  <c r="E1756" i="5"/>
  <c r="V1757" i="5"/>
  <c r="E1757" i="5"/>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V1773" i="5"/>
  <c r="E1773" i="5"/>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V1796" i="5"/>
  <c r="E1796" i="5"/>
  <c r="V1797" i="5"/>
  <c r="E1797" i="5"/>
  <c r="X1797" i="5" s="1"/>
  <c r="V1798" i="5"/>
  <c r="E1798" i="5"/>
  <c r="X1798" i="5" s="1"/>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V1824" i="5"/>
  <c r="E1824" i="5"/>
  <c r="X1824" i="5" s="1"/>
  <c r="V1825" i="5"/>
  <c r="E1825" i="5"/>
  <c r="V1826" i="5"/>
  <c r="E1826" i="5"/>
  <c r="X1826" i="5" s="1"/>
  <c r="V1827" i="5"/>
  <c r="E1827" i="5"/>
  <c r="V1828" i="5"/>
  <c r="E1828" i="5"/>
  <c r="X1828" i="5" s="1"/>
  <c r="V1829" i="5"/>
  <c r="E1829" i="5"/>
  <c r="X1829" i="5" s="1"/>
  <c r="V1830" i="5"/>
  <c r="E1830" i="5"/>
  <c r="X1830" i="5" s="1"/>
  <c r="V1831" i="5"/>
  <c r="E1831" i="5"/>
  <c r="X1831" i="5" s="1"/>
  <c r="V1832" i="5"/>
  <c r="E1832" i="5"/>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V1849" i="5"/>
  <c r="E1849" i="5"/>
  <c r="X1849" i="5" s="1"/>
  <c r="V1850" i="5"/>
  <c r="E1850" i="5"/>
  <c r="X1850" i="5" s="1"/>
  <c r="V1851" i="5"/>
  <c r="E1851" i="5"/>
  <c r="X1851" i="5" s="1"/>
  <c r="V1852" i="5"/>
  <c r="E1852" i="5"/>
  <c r="V1853" i="5"/>
  <c r="E1853" i="5"/>
  <c r="V1854" i="5"/>
  <c r="E1854" i="5"/>
  <c r="X1854" i="5" s="1"/>
  <c r="V1855" i="5"/>
  <c r="E1855" i="5"/>
  <c r="X1855" i="5" s="1"/>
  <c r="V1856" i="5"/>
  <c r="E1856" i="5"/>
  <c r="V1857" i="5"/>
  <c r="E1857" i="5"/>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V1897" i="5"/>
  <c r="E1897" i="5"/>
  <c r="V1898" i="5"/>
  <c r="E1898" i="5"/>
  <c r="X1898" i="5" s="1"/>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X1914" i="5" s="1"/>
  <c r="V1915" i="5"/>
  <c r="E1915" i="5"/>
  <c r="V1916" i="5"/>
  <c r="E1916" i="5"/>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V1933" i="5"/>
  <c r="E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V1944" i="5"/>
  <c r="E1944" i="5"/>
  <c r="X1944" i="5" s="1"/>
  <c r="V1945" i="5"/>
  <c r="E1945" i="5"/>
  <c r="X1945" i="5" s="1"/>
  <c r="V1946" i="5"/>
  <c r="E1946" i="5"/>
  <c r="X1946" i="5" s="1"/>
  <c r="V1947" i="5"/>
  <c r="E1947" i="5"/>
  <c r="V1948" i="5"/>
  <c r="E1948" i="5"/>
  <c r="V1949" i="5"/>
  <c r="E1949" i="5"/>
  <c r="X1949" i="5" s="1"/>
  <c r="V1950" i="5"/>
  <c r="E1950" i="5"/>
  <c r="X1950" i="5" s="1"/>
  <c r="V1951" i="5"/>
  <c r="E1951" i="5"/>
  <c r="X1951" i="5" s="1"/>
  <c r="V1952" i="5"/>
  <c r="E1952" i="5"/>
  <c r="X1952" i="5" s="1"/>
  <c r="V1953" i="5"/>
  <c r="E1953" i="5"/>
  <c r="V1954" i="5"/>
  <c r="E1954" i="5"/>
  <c r="X1954" i="5" s="1"/>
  <c r="V1955" i="5"/>
  <c r="E1955" i="5"/>
  <c r="V1956" i="5"/>
  <c r="E1956" i="5"/>
  <c r="V1957" i="5"/>
  <c r="E1957" i="5"/>
  <c r="X1957" i="5" s="1"/>
  <c r="V1958" i="5"/>
  <c r="E1958" i="5"/>
  <c r="X1958" i="5" s="1"/>
  <c r="V1959" i="5"/>
  <c r="E1959" i="5"/>
  <c r="X1959" i="5" s="1"/>
  <c r="V1960" i="5"/>
  <c r="E1960" i="5"/>
  <c r="X1960" i="5" s="1"/>
  <c r="V1961" i="5"/>
  <c r="E1961" i="5"/>
  <c r="X1961" i="5" s="1"/>
  <c r="V1962" i="5"/>
  <c r="E1962" i="5"/>
  <c r="V1963" i="5"/>
  <c r="E1963" i="5"/>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V2048" i="5"/>
  <c r="E2048" i="5"/>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V2057" i="5"/>
  <c r="E2057" i="5"/>
  <c r="V2058" i="5"/>
  <c r="E2058" i="5"/>
  <c r="X2058" i="5" s="1"/>
  <c r="V2059" i="5"/>
  <c r="E2059" i="5"/>
  <c r="X2059" i="5" s="1"/>
  <c r="V2060" i="5"/>
  <c r="E2060" i="5"/>
  <c r="X2060" i="5" s="1"/>
  <c r="V2061" i="5"/>
  <c r="E2061" i="5"/>
  <c r="X2061" i="5" s="1"/>
  <c r="V2062" i="5"/>
  <c r="E2062" i="5"/>
  <c r="V2063" i="5"/>
  <c r="E2063" i="5"/>
  <c r="V2064" i="5"/>
  <c r="E2064" i="5"/>
  <c r="X2064" i="5" s="1"/>
  <c r="V2065" i="5"/>
  <c r="E2065" i="5"/>
  <c r="V2066" i="5"/>
  <c r="E2066" i="5"/>
  <c r="V2067" i="5"/>
  <c r="E2067" i="5"/>
  <c r="X2067" i="5" s="1"/>
  <c r="V2068" i="5"/>
  <c r="E2068" i="5"/>
  <c r="X2068" i="5" s="1"/>
  <c r="V2069" i="5"/>
  <c r="E2069" i="5"/>
  <c r="X2069" i="5" s="1"/>
  <c r="V2070" i="5"/>
  <c r="E2070" i="5"/>
  <c r="X2070" i="5" s="1"/>
  <c r="V2071" i="5"/>
  <c r="E2071" i="5"/>
  <c r="X2071" i="5" s="1"/>
  <c r="V2072" i="5"/>
  <c r="E2072" i="5"/>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V2124" i="5"/>
  <c r="E2124" i="5"/>
  <c r="X2124" i="5" s="1"/>
  <c r="V2125" i="5"/>
  <c r="E2125" i="5"/>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V2163" i="5"/>
  <c r="E2163" i="5"/>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V2219" i="5"/>
  <c r="E2219" i="5"/>
  <c r="X2219" i="5" s="1"/>
  <c r="V2220" i="5"/>
  <c r="E2220" i="5"/>
  <c r="X2220" i="5" s="1"/>
  <c r="V2221" i="5"/>
  <c r="E2221" i="5"/>
  <c r="X2221" i="5" s="1"/>
  <c r="V2222" i="5"/>
  <c r="E2222" i="5"/>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V2249" i="5"/>
  <c r="E2249" i="5"/>
  <c r="X2249" i="5" s="1"/>
  <c r="V2250" i="5"/>
  <c r="E2250" i="5"/>
  <c r="X2250" i="5" s="1"/>
  <c r="V2251" i="5"/>
  <c r="E2251" i="5"/>
  <c r="X2251" i="5" s="1"/>
  <c r="V2252" i="5"/>
  <c r="E2252" i="5"/>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V2324" i="5"/>
  <c r="E2324" i="5"/>
  <c r="X2324" i="5" s="1"/>
  <c r="V2325" i="5"/>
  <c r="E2325" i="5"/>
  <c r="V2326" i="5"/>
  <c r="E2326" i="5"/>
  <c r="X2326" i="5" s="1"/>
  <c r="V2327" i="5"/>
  <c r="E2327" i="5"/>
  <c r="V2328" i="5"/>
  <c r="E2328" i="5"/>
  <c r="X2328" i="5" s="1"/>
  <c r="V2329" i="5"/>
  <c r="E2329" i="5"/>
  <c r="X2329" i="5" s="1"/>
  <c r="V2330" i="5"/>
  <c r="E2330" i="5"/>
  <c r="X2330" i="5" s="1"/>
  <c r="V2331" i="5"/>
  <c r="E2331" i="5"/>
  <c r="X2331" i="5" s="1"/>
  <c r="V2332" i="5"/>
  <c r="E2332" i="5"/>
  <c r="V2333" i="5"/>
  <c r="E2333" i="5"/>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V2343" i="5"/>
  <c r="E2343" i="5"/>
  <c r="V2344" i="5"/>
  <c r="E2344" i="5"/>
  <c r="X2344" i="5" s="1"/>
  <c r="V2345" i="5"/>
  <c r="E2345" i="5"/>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V2354" i="5"/>
  <c r="E2354" i="5"/>
  <c r="X2354" i="5" s="1"/>
  <c r="V2355" i="5"/>
  <c r="E2355" i="5"/>
  <c r="X2355" i="5" s="1"/>
  <c r="V2356" i="5"/>
  <c r="E2356" i="5"/>
  <c r="V2357" i="5"/>
  <c r="E2357" i="5"/>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V2496" i="5"/>
  <c r="E2496" i="5"/>
  <c r="X2496" i="5" s="1"/>
  <c r="V2497" i="5"/>
  <c r="E2497" i="5"/>
  <c r="V2498" i="5"/>
  <c r="E2498" i="5"/>
  <c r="X2498" i="5" s="1"/>
  <c r="V2499" i="5"/>
  <c r="E2499" i="5"/>
  <c r="X2499" i="5" s="1"/>
  <c r="V2500" i="5"/>
  <c r="E2500" i="5"/>
  <c r="X2500" i="5" s="1"/>
  <c r="B15" i="6"/>
  <c r="B20" i="6"/>
  <c r="G20" i="6" s="1"/>
  <c r="B23" i="6"/>
  <c r="G23" i="6" s="1"/>
  <c r="G16" i="6"/>
  <c r="H16" i="6"/>
  <c r="K61" i="6" s="1"/>
  <c r="F21" i="6"/>
  <c r="H21" i="6" s="1"/>
  <c r="D21" i="6" s="1"/>
  <c r="G21" i="6"/>
  <c r="H24" i="6"/>
  <c r="F34" i="6"/>
  <c r="H34" i="6"/>
  <c r="F44" i="6"/>
  <c r="H44"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8" i="5"/>
  <c r="X12" i="5"/>
  <c r="X13" i="5"/>
  <c r="X15" i="5"/>
  <c r="X16" i="5"/>
  <c r="X17" i="5"/>
  <c r="X18" i="5"/>
  <c r="X23" i="5"/>
  <c r="X27" i="5"/>
  <c r="X32" i="5"/>
  <c r="X33" i="5"/>
  <c r="X36" i="5"/>
  <c r="X43" i="5"/>
  <c r="X45" i="5"/>
  <c r="X46" i="5"/>
  <c r="X47" i="5"/>
  <c r="X48" i="5"/>
  <c r="X53" i="5"/>
  <c r="X55" i="5"/>
  <c r="X56" i="5"/>
  <c r="X57" i="5"/>
  <c r="X62" i="5"/>
  <c r="X63" i="5"/>
  <c r="X73" i="5"/>
  <c r="X75" i="5"/>
  <c r="X76" i="5"/>
  <c r="X77" i="5"/>
  <c r="X83" i="5"/>
  <c r="X85" i="5"/>
  <c r="X86" i="5"/>
  <c r="X87" i="5"/>
  <c r="X88" i="5"/>
  <c r="X93" i="5"/>
  <c r="X95" i="5"/>
  <c r="X96" i="5"/>
  <c r="X97" i="5"/>
  <c r="X102" i="5"/>
  <c r="X103" i="5"/>
  <c r="X113" i="5"/>
  <c r="X115" i="5"/>
  <c r="X116" i="5"/>
  <c r="X117" i="5"/>
  <c r="X118" i="5"/>
  <c r="X123" i="5"/>
  <c r="X125" i="5"/>
  <c r="X126" i="5"/>
  <c r="X127" i="5"/>
  <c r="X142" i="5"/>
  <c r="X143" i="5"/>
  <c r="X146" i="5"/>
  <c r="X147" i="5"/>
  <c r="X148" i="5"/>
  <c r="X153" i="5"/>
  <c r="X155" i="5"/>
  <c r="X156" i="5"/>
  <c r="X157" i="5"/>
  <c r="X162" i="5"/>
  <c r="X163" i="5"/>
  <c r="X165" i="5"/>
  <c r="X166" i="5"/>
  <c r="X172" i="5"/>
  <c r="X173" i="5"/>
  <c r="X177" i="5"/>
  <c r="X182" i="5"/>
  <c r="X183" i="5"/>
  <c r="X186" i="5"/>
  <c r="X187" i="5"/>
  <c r="X188" i="5"/>
  <c r="X193" i="5"/>
  <c r="X195" i="5"/>
  <c r="X196" i="5"/>
  <c r="X197" i="5"/>
  <c r="X202" i="5"/>
  <c r="X203" i="5"/>
  <c r="X206" i="5"/>
  <c r="X212" i="5"/>
  <c r="X213" i="5"/>
  <c r="X217" i="5"/>
  <c r="X218" i="5"/>
  <c r="X222" i="5"/>
  <c r="X223" i="5"/>
  <c r="X226" i="5"/>
  <c r="X227" i="5"/>
  <c r="X233" i="5"/>
  <c r="X242" i="5"/>
  <c r="X243" i="5"/>
  <c r="X245" i="5"/>
  <c r="X246" i="5"/>
  <c r="X247" i="5"/>
  <c r="X248" i="5"/>
  <c r="X252" i="5"/>
  <c r="X253" i="5"/>
  <c r="X257" i="5"/>
  <c r="X263" i="5"/>
  <c r="X265" i="5"/>
  <c r="X272" i="5"/>
  <c r="X273" i="5"/>
  <c r="X277" i="5"/>
  <c r="X282" i="5"/>
  <c r="X283" i="5"/>
  <c r="X285" i="5"/>
  <c r="X286" i="5"/>
  <c r="X287" i="5"/>
  <c r="X292" i="5"/>
  <c r="X293" i="5"/>
  <c r="X295" i="5"/>
  <c r="X297" i="5"/>
  <c r="X303" i="5"/>
  <c r="X306" i="5"/>
  <c r="X312" i="5"/>
  <c r="X313" i="5"/>
  <c r="X315" i="5"/>
  <c r="X317" i="5"/>
  <c r="X318" i="5"/>
  <c r="X323" i="5"/>
  <c r="X325" i="5"/>
  <c r="X326" i="5"/>
  <c r="X327" i="5"/>
  <c r="X333" i="5"/>
  <c r="X336" i="5"/>
  <c r="X342" i="5"/>
  <c r="X343" i="5"/>
  <c r="X347" i="5"/>
  <c r="X348" i="5"/>
  <c r="X352" i="5"/>
  <c r="X353" i="5"/>
  <c r="X355" i="5"/>
  <c r="X357" i="5"/>
  <c r="X363" i="5"/>
  <c r="X365" i="5"/>
  <c r="X366" i="5"/>
  <c r="X372" i="5"/>
  <c r="X373" i="5"/>
  <c r="X376" i="5"/>
  <c r="X377" i="5"/>
  <c r="X382" i="5"/>
  <c r="X383" i="5"/>
  <c r="X387" i="5"/>
  <c r="X392" i="5"/>
  <c r="X393" i="5"/>
  <c r="X396" i="5"/>
  <c r="X397" i="5"/>
  <c r="X403" i="5"/>
  <c r="X412" i="5"/>
  <c r="X413" i="5"/>
  <c r="X415" i="5"/>
  <c r="X416" i="5"/>
  <c r="X417" i="5"/>
  <c r="X418" i="5"/>
  <c r="X422" i="5"/>
  <c r="X423" i="5"/>
  <c r="X427" i="5"/>
  <c r="X433" i="5"/>
  <c r="X442" i="5"/>
  <c r="X443" i="5"/>
  <c r="X446" i="5"/>
  <c r="X447" i="5"/>
  <c r="X448" i="5"/>
  <c r="X453" i="5"/>
  <c r="X455" i="5"/>
  <c r="X456" i="5"/>
  <c r="X457" i="5"/>
  <c r="X462" i="5"/>
  <c r="X463" i="5"/>
  <c r="X465" i="5"/>
  <c r="X466" i="5"/>
  <c r="X472" i="5"/>
  <c r="X473" i="5"/>
  <c r="X477" i="5"/>
  <c r="X482" i="5"/>
  <c r="X483" i="5"/>
  <c r="X486" i="5"/>
  <c r="X487" i="5"/>
  <c r="X493" i="5"/>
  <c r="X496" i="5"/>
  <c r="X497" i="5"/>
  <c r="X502" i="5"/>
  <c r="X503" i="5"/>
  <c r="X513" i="5"/>
  <c r="X515" i="5"/>
  <c r="X516" i="5"/>
  <c r="X517" i="5"/>
  <c r="X518" i="5"/>
  <c r="X523" i="5"/>
  <c r="X525" i="5"/>
  <c r="X527" i="5"/>
  <c r="X533" i="5"/>
  <c r="X543" i="5"/>
  <c r="X547" i="5"/>
  <c r="X548" i="5"/>
  <c r="X552" i="5"/>
  <c r="X553" i="5"/>
  <c r="X556" i="5"/>
  <c r="X557" i="5"/>
  <c r="X562" i="5"/>
  <c r="X563" i="5"/>
  <c r="X573" i="5"/>
  <c r="X575" i="5"/>
  <c r="X577" i="5"/>
  <c r="X583" i="5"/>
  <c r="X587" i="5"/>
  <c r="X592" i="5"/>
  <c r="X593" i="5"/>
  <c r="X595" i="5"/>
  <c r="X597" i="5"/>
  <c r="X602" i="5"/>
  <c r="X603" i="5"/>
  <c r="X613" i="5"/>
  <c r="X617" i="5"/>
  <c r="X618" i="5"/>
  <c r="X623" i="5"/>
  <c r="X627" i="5"/>
  <c r="X633" i="5"/>
  <c r="X642" i="5"/>
  <c r="X643" i="5"/>
  <c r="X645" i="5"/>
  <c r="X646" i="5"/>
  <c r="X647" i="5"/>
  <c r="X648" i="5"/>
  <c r="X652" i="5"/>
  <c r="X653" i="5"/>
  <c r="X657" i="5"/>
  <c r="X663" i="5"/>
  <c r="X665" i="5"/>
  <c r="X672" i="5"/>
  <c r="X673" i="5"/>
  <c r="X677" i="5"/>
  <c r="X682" i="5"/>
  <c r="X683" i="5"/>
  <c r="X685" i="5"/>
  <c r="X686" i="5"/>
  <c r="X687" i="5"/>
  <c r="X692" i="5"/>
  <c r="X693" i="5"/>
  <c r="X695" i="5"/>
  <c r="X697" i="5"/>
  <c r="X703" i="5"/>
  <c r="X712" i="5"/>
  <c r="X713" i="5"/>
  <c r="X716" i="5"/>
  <c r="X717" i="5"/>
  <c r="X718" i="5"/>
  <c r="X723" i="5"/>
  <c r="X725" i="5"/>
  <c r="X727" i="5"/>
  <c r="X732" i="5"/>
  <c r="X733" i="5"/>
  <c r="X743" i="5"/>
  <c r="X745" i="5"/>
  <c r="X746" i="5"/>
  <c r="X747" i="5"/>
  <c r="X748" i="5"/>
  <c r="X753" i="5"/>
  <c r="X755" i="5"/>
  <c r="X756" i="5"/>
  <c r="X757" i="5"/>
  <c r="X762" i="5"/>
  <c r="X763" i="5"/>
  <c r="X773" i="5"/>
  <c r="X775" i="5"/>
  <c r="X776" i="5"/>
  <c r="X777" i="5"/>
  <c r="X783" i="5"/>
  <c r="X785" i="5"/>
  <c r="X786" i="5"/>
  <c r="X787" i="5"/>
  <c r="X796" i="5"/>
  <c r="X797" i="5"/>
  <c r="X803" i="5"/>
  <c r="X813" i="5"/>
  <c r="X817" i="5"/>
  <c r="X818" i="5"/>
  <c r="X822" i="5"/>
  <c r="X823" i="5"/>
  <c r="X827" i="5"/>
  <c r="X832" i="5"/>
  <c r="X833" i="5"/>
  <c r="X843" i="5"/>
  <c r="X847" i="5"/>
  <c r="X848" i="5"/>
  <c r="X853" i="5"/>
  <c r="X857" i="5"/>
  <c r="X863" i="5"/>
  <c r="X865" i="5"/>
  <c r="X866" i="5"/>
  <c r="X872" i="5"/>
  <c r="X873" i="5"/>
  <c r="X875" i="5"/>
  <c r="X876" i="5"/>
  <c r="X877" i="5"/>
  <c r="X883" i="5"/>
  <c r="X887" i="5"/>
  <c r="X892" i="5"/>
  <c r="X893" i="5"/>
  <c r="X895" i="5"/>
  <c r="X897" i="5"/>
  <c r="X912" i="5"/>
  <c r="X913" i="5"/>
  <c r="X915" i="5"/>
  <c r="X916" i="5"/>
  <c r="X917" i="5"/>
  <c r="X918" i="5"/>
  <c r="X922" i="5"/>
  <c r="X923" i="5"/>
  <c r="X927" i="5"/>
  <c r="X933" i="5"/>
  <c r="X942" i="5"/>
  <c r="X943" i="5"/>
  <c r="X946" i="5"/>
  <c r="X947" i="5"/>
  <c r="X948" i="5"/>
  <c r="X955" i="5"/>
  <c r="X956" i="5"/>
  <c r="X957" i="5"/>
  <c r="X962" i="5"/>
  <c r="X963" i="5"/>
  <c r="X965" i="5"/>
  <c r="X966" i="5"/>
  <c r="X972" i="5"/>
  <c r="X973" i="5"/>
  <c r="X977" i="5"/>
  <c r="X983" i="5"/>
  <c r="X985" i="5"/>
  <c r="X987" i="5"/>
  <c r="X993" i="5"/>
  <c r="X997" i="5"/>
  <c r="X1002" i="5"/>
  <c r="X1003" i="5"/>
  <c r="X1012" i="5"/>
  <c r="X1013" i="5"/>
  <c r="X1015" i="5"/>
  <c r="X1016" i="5"/>
  <c r="X1017" i="5"/>
  <c r="X1018" i="5"/>
  <c r="X1027" i="5"/>
  <c r="X1032" i="5"/>
  <c r="X1033" i="5"/>
  <c r="X1042" i="5"/>
  <c r="X1043" i="5"/>
  <c r="X1047" i="5"/>
  <c r="X1048" i="5"/>
  <c r="X1052" i="5"/>
  <c r="X1053" i="5"/>
  <c r="X1055" i="5"/>
  <c r="X1057" i="5"/>
  <c r="X1062" i="5"/>
  <c r="X1063" i="5"/>
  <c r="X1073" i="5"/>
  <c r="X1075" i="5"/>
  <c r="X1077" i="5"/>
  <c r="X1083" i="5"/>
  <c r="X1087" i="5"/>
  <c r="X1093" i="5"/>
  <c r="X1095" i="5"/>
  <c r="X1096" i="5"/>
  <c r="X1097" i="5"/>
  <c r="X1103" i="5"/>
  <c r="X1112" i="5"/>
  <c r="X1113" i="5"/>
  <c r="X1117" i="5"/>
  <c r="X1118" i="5"/>
  <c r="X1122" i="5"/>
  <c r="X1123" i="5"/>
  <c r="X1127" i="5"/>
  <c r="X1133" i="5"/>
  <c r="X1145" i="5"/>
  <c r="X1146" i="5"/>
  <c r="X1147" i="5"/>
  <c r="X1148" i="5"/>
  <c r="X1153" i="5"/>
  <c r="X1155" i="5"/>
  <c r="X1156" i="5"/>
  <c r="X1157" i="5"/>
  <c r="X1166" i="5"/>
  <c r="X1172" i="5"/>
  <c r="X1173" i="5"/>
  <c r="X1175" i="5"/>
  <c r="X1177" i="5"/>
  <c r="X1183" i="5"/>
  <c r="X1186" i="5"/>
  <c r="X1187" i="5"/>
  <c r="X1192" i="5"/>
  <c r="X1195" i="5"/>
  <c r="X1197" i="5"/>
  <c r="X1202" i="5"/>
  <c r="X1212" i="5"/>
  <c r="X1217" i="5"/>
  <c r="X1218" i="5"/>
  <c r="X1222" i="5"/>
  <c r="X1223" i="5"/>
  <c r="X1225" i="5"/>
  <c r="X1227" i="5"/>
  <c r="X1233" i="5"/>
  <c r="X1243" i="5"/>
  <c r="X1245" i="5"/>
  <c r="X1246" i="5"/>
  <c r="X1247" i="5"/>
  <c r="X1248" i="5"/>
  <c r="X1252" i="5"/>
  <c r="X1253" i="5"/>
  <c r="X1255" i="5"/>
  <c r="X1257" i="5"/>
  <c r="X1263" i="5"/>
  <c r="X1265" i="5"/>
  <c r="X1266" i="5"/>
  <c r="X1273" i="5"/>
  <c r="X1277" i="5"/>
  <c r="X1285" i="5"/>
  <c r="X1286" i="5"/>
  <c r="X1287" i="5"/>
  <c r="X1292" i="5"/>
  <c r="X1296" i="5"/>
  <c r="X1297" i="5"/>
  <c r="X1302" i="5"/>
  <c r="X1313" i="5"/>
  <c r="X1317" i="5"/>
  <c r="X1318" i="5"/>
  <c r="X1323" i="5"/>
  <c r="X1327" i="5"/>
  <c r="X1342" i="5"/>
  <c r="X1343" i="5"/>
  <c r="X1345" i="5"/>
  <c r="X1346" i="5"/>
  <c r="X1347" i="5"/>
  <c r="X1348" i="5"/>
  <c r="X1352" i="5"/>
  <c r="X1353" i="5"/>
  <c r="X1357" i="5"/>
  <c r="X1363" i="5"/>
  <c r="X1365" i="5"/>
  <c r="X1372" i="5"/>
  <c r="X1373" i="5"/>
  <c r="X1377" i="5"/>
  <c r="X1383" i="5"/>
  <c r="X1385" i="5"/>
  <c r="X1386" i="5"/>
  <c r="X1387" i="5"/>
  <c r="X1395" i="5"/>
  <c r="X1396" i="5"/>
  <c r="X1397" i="5"/>
  <c r="X1416" i="5"/>
  <c r="X1417" i="5"/>
  <c r="X1418" i="5"/>
  <c r="X1422" i="5"/>
  <c r="X1423" i="5"/>
  <c r="X1427" i="5"/>
  <c r="X1433" i="5"/>
  <c r="X1442" i="5"/>
  <c r="X1443" i="5"/>
  <c r="X1445" i="5"/>
  <c r="X1447" i="5"/>
  <c r="X1448" i="5"/>
  <c r="X1452" i="5"/>
  <c r="X1457" i="5"/>
  <c r="X1462" i="5"/>
  <c r="X1463" i="5"/>
  <c r="X1466" i="5"/>
  <c r="X1473" i="5"/>
  <c r="X1477" i="5"/>
  <c r="X1483" i="5"/>
  <c r="X1485" i="5"/>
  <c r="X1486" i="5"/>
  <c r="X1487" i="5"/>
  <c r="X1495" i="5"/>
  <c r="X1496" i="5"/>
  <c r="X1497" i="5"/>
  <c r="X1516" i="5"/>
  <c r="X1518" i="5"/>
  <c r="X1523" i="5"/>
  <c r="X1527" i="5"/>
  <c r="X1543" i="5"/>
  <c r="X1545" i="5"/>
  <c r="X1546" i="5"/>
  <c r="X1547" i="5"/>
  <c r="X1548" i="5"/>
  <c r="X1552" i="5"/>
  <c r="X1553" i="5"/>
  <c r="X1557" i="5"/>
  <c r="X1563" i="5"/>
  <c r="X1565" i="5"/>
  <c r="X1572" i="5"/>
  <c r="X1573" i="5"/>
  <c r="X1577" i="5"/>
  <c r="X1585" i="5"/>
  <c r="X1586" i="5"/>
  <c r="X1587" i="5"/>
  <c r="X1592" i="5"/>
  <c r="X1596" i="5"/>
  <c r="X1597" i="5"/>
  <c r="X1602" i="5"/>
  <c r="X1613" i="5"/>
  <c r="X1618" i="5"/>
  <c r="X1622" i="5"/>
  <c r="X1623" i="5"/>
  <c r="X1625" i="5"/>
  <c r="X1627" i="5"/>
  <c r="X1633" i="5"/>
  <c r="X1643" i="5"/>
  <c r="X1645" i="5"/>
  <c r="X1647" i="5"/>
  <c r="X1648" i="5"/>
  <c r="X1652" i="5"/>
  <c r="X1653" i="5"/>
  <c r="X1655" i="5"/>
  <c r="X1657" i="5"/>
  <c r="X1663" i="5"/>
  <c r="X1665" i="5"/>
  <c r="X1666" i="5"/>
  <c r="X1673" i="5"/>
  <c r="X1677" i="5"/>
  <c r="X1683" i="5"/>
  <c r="X1686" i="5"/>
  <c r="X1687" i="5"/>
  <c r="X1692" i="5"/>
  <c r="X1695" i="5"/>
  <c r="X1697" i="5"/>
  <c r="X1702" i="5"/>
  <c r="X1712" i="5"/>
  <c r="X1718" i="5"/>
  <c r="X1722" i="5"/>
  <c r="X1723" i="5"/>
  <c r="X1727" i="5"/>
  <c r="X1745" i="5"/>
  <c r="X1746" i="5"/>
  <c r="X1747" i="5"/>
  <c r="X1748" i="5"/>
  <c r="X1753" i="5"/>
  <c r="X1755" i="5"/>
  <c r="X1756" i="5"/>
  <c r="X1757" i="5"/>
  <c r="X1766" i="5"/>
  <c r="X1772" i="5"/>
  <c r="X1773" i="5"/>
  <c r="X1777" i="5"/>
  <c r="X1787" i="5"/>
  <c r="X1792" i="5"/>
  <c r="X1795" i="5"/>
  <c r="X1796" i="5"/>
  <c r="X1802" i="5"/>
  <c r="X1812" i="5"/>
  <c r="X1813" i="5"/>
  <c r="X1818" i="5"/>
  <c r="X1823" i="5"/>
  <c r="X1825" i="5"/>
  <c r="X1827" i="5"/>
  <c r="X1832" i="5"/>
  <c r="X1833" i="5"/>
  <c r="X1843" i="5"/>
  <c r="X1847" i="5"/>
  <c r="X1848" i="5"/>
  <c r="X1852" i="5"/>
  <c r="X1853" i="5"/>
  <c r="X1856" i="5"/>
  <c r="X1857" i="5"/>
  <c r="X1862" i="5"/>
  <c r="X1873" i="5"/>
  <c r="X1877" i="5"/>
  <c r="X1883" i="5"/>
  <c r="X1887" i="5"/>
  <c r="X1895" i="5"/>
  <c r="X1896" i="5"/>
  <c r="X1897" i="5"/>
  <c r="X1902" i="5"/>
  <c r="X1913" i="5"/>
  <c r="X1915" i="5"/>
  <c r="X1916" i="5"/>
  <c r="X1918" i="5"/>
  <c r="X1927" i="5"/>
  <c r="X1932" i="5"/>
  <c r="X1933" i="5"/>
  <c r="X1942" i="5"/>
  <c r="X1943" i="5"/>
  <c r="X1947" i="5"/>
  <c r="X1948" i="5"/>
  <c r="X1953" i="5"/>
  <c r="X1955" i="5"/>
  <c r="X1956" i="5"/>
  <c r="X1962" i="5"/>
  <c r="X1963" i="5"/>
  <c r="X1965" i="5"/>
  <c r="X1977" i="5"/>
  <c r="X1982" i="5"/>
  <c r="X1983" i="5"/>
  <c r="X1986" i="5"/>
  <c r="X1987" i="5"/>
  <c r="X1997" i="5"/>
  <c r="X2002" i="5"/>
  <c r="X2012" i="5"/>
  <c r="X2013" i="5"/>
  <c r="X2016" i="5"/>
  <c r="X2022" i="5"/>
  <c r="X2027" i="5"/>
  <c r="X2033" i="5"/>
  <c r="X2042" i="5"/>
  <c r="X2043" i="5"/>
  <c r="X2047" i="5"/>
  <c r="X2048" i="5"/>
  <c r="X2055" i="5"/>
  <c r="X2056" i="5"/>
  <c r="X2057" i="5"/>
  <c r="X2062" i="5"/>
  <c r="X2063" i="5"/>
  <c r="X2065" i="5"/>
  <c r="X2066" i="5"/>
  <c r="X2072" i="5"/>
  <c r="X2077" i="5"/>
  <c r="X2083" i="5"/>
  <c r="X2085" i="5"/>
  <c r="X2092" i="5"/>
  <c r="X2097" i="5"/>
  <c r="X2113" i="5"/>
  <c r="X2116" i="5"/>
  <c r="X2122" i="5"/>
  <c r="X2123" i="5"/>
  <c r="X2125" i="5"/>
  <c r="X2127" i="5"/>
  <c r="X2143" i="5"/>
  <c r="X2145" i="5"/>
  <c r="X2147" i="5"/>
  <c r="X2148" i="5"/>
  <c r="X2157" i="5"/>
  <c r="X2162" i="5"/>
  <c r="X2163" i="5"/>
  <c r="X2165" i="5"/>
  <c r="X2172" i="5"/>
  <c r="X2177" i="5"/>
  <c r="X2183" i="5"/>
  <c r="X2187" i="5"/>
  <c r="X2197" i="5"/>
  <c r="X2216" i="5"/>
  <c r="X2218" i="5"/>
  <c r="X2222" i="5"/>
  <c r="X2223" i="5"/>
  <c r="X2227" i="5"/>
  <c r="X2232" i="5"/>
  <c r="X2233" i="5"/>
  <c r="X2243" i="5"/>
  <c r="X2247" i="5"/>
  <c r="X2248" i="5"/>
  <c r="X2252" i="5"/>
  <c r="X2253" i="5"/>
  <c r="X2257" i="5"/>
  <c r="X2266" i="5"/>
  <c r="X2272" i="5"/>
  <c r="X2273" i="5"/>
  <c r="X2283" i="5"/>
  <c r="X2297" i="5"/>
  <c r="X2302" i="5"/>
  <c r="X2313" i="5"/>
  <c r="X2318" i="5"/>
  <c r="X2323" i="5"/>
  <c r="X2325" i="5"/>
  <c r="X2327" i="5"/>
  <c r="X2332" i="5"/>
  <c r="X2333" i="5"/>
  <c r="X2342" i="5"/>
  <c r="X2343" i="5"/>
  <c r="X2345" i="5"/>
  <c r="X2347" i="5"/>
  <c r="X2353" i="5"/>
  <c r="X2356" i="5"/>
  <c r="X2357" i="5"/>
  <c r="X2363" i="5"/>
  <c r="X2377" i="5"/>
  <c r="X2382" i="5"/>
  <c r="X2383" i="5"/>
  <c r="X2386" i="5"/>
  <c r="X2387" i="5"/>
  <c r="X2392" i="5"/>
  <c r="X2397" i="5"/>
  <c r="X2413" i="5"/>
  <c r="X2418" i="5"/>
  <c r="X2427" i="5"/>
  <c r="X2433" i="5"/>
  <c r="X2442" i="5"/>
  <c r="X2443" i="5"/>
  <c r="X2452" i="5"/>
  <c r="X2457" i="5"/>
  <c r="X2462" i="5"/>
  <c r="X2466" i="5"/>
  <c r="X2483" i="5"/>
  <c r="X2485" i="5"/>
  <c r="X2486" i="5"/>
  <c r="X2487" i="5"/>
  <c r="X2495" i="5"/>
  <c r="X2497"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P37" i="4"/>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H59" i="6" s="1"/>
  <c r="D59" i="6" s="1"/>
  <c r="F2347" i="5"/>
  <c r="I2451" i="5"/>
  <c r="R2495" i="5"/>
  <c r="D11" i="4"/>
  <c r="B58" i="6"/>
  <c r="G58" i="6" s="1"/>
  <c r="B54" i="6"/>
  <c r="G54" i="6"/>
  <c r="B49" i="6"/>
  <c r="G49" i="6"/>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c r="H13" i="6" s="1"/>
  <c r="D13" i="6" s="1"/>
  <c r="B12" i="6"/>
  <c r="G12" i="6"/>
  <c r="H12" i="6" s="1"/>
  <c r="B10" i="6"/>
  <c r="G10" i="6" s="1"/>
  <c r="H10" i="6" s="1"/>
  <c r="B9" i="6"/>
  <c r="G9" i="6" s="1"/>
  <c r="H9" i="6" s="1"/>
  <c r="D9" i="6" s="1"/>
  <c r="B7" i="6"/>
  <c r="G7" i="6"/>
  <c r="H7" i="6"/>
  <c r="D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G21" i="5"/>
  <c r="F15" i="5"/>
  <c r="R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J15" i="5"/>
  <c r="J16" i="5"/>
  <c r="R10"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56" i="4" s="1"/>
  <c r="A38" i="6" s="1"/>
  <c r="B3" i="6"/>
  <c r="A4" i="8"/>
  <c r="B22" i="3"/>
  <c r="B4" i="8"/>
  <c r="B34" i="4"/>
  <c r="B40" i="4"/>
  <c r="A25"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C17" i="6"/>
  <c r="B27" i="4"/>
  <c r="A16" i="6" s="1"/>
  <c r="B79" i="4"/>
  <c r="A55" i="6" s="1"/>
  <c r="D1" i="6"/>
  <c r="C18" i="6"/>
  <c r="B5" i="7"/>
  <c r="C45" i="6"/>
  <c r="A64" i="2"/>
  <c r="A47" i="2"/>
  <c r="H4" i="8"/>
  <c r="F4" i="8"/>
  <c r="B3" i="5"/>
  <c r="G4" i="8"/>
  <c r="I4" i="5"/>
  <c r="L4" i="5"/>
  <c r="B68" i="4"/>
  <c r="A47" i="6" s="1"/>
  <c r="A4" i="5"/>
  <c r="G25" i="4"/>
  <c r="G68"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C6" i="6" s="1"/>
  <c r="D6" i="6"/>
  <c r="G5" i="6"/>
  <c r="H5" i="6" s="1"/>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34" i="6"/>
  <c r="C44" i="6"/>
  <c r="S10" i="5"/>
  <c r="S9" i="5"/>
  <c r="S5" i="5"/>
  <c r="S11" i="5"/>
  <c r="S12" i="5"/>
  <c r="S8" i="5"/>
  <c r="S14" i="5"/>
  <c r="S7" i="5"/>
  <c r="S6" i="5"/>
  <c r="S13" i="5"/>
  <c r="G61" i="6" l="1"/>
  <c r="H61" i="6" s="1"/>
  <c r="G64" i="6" a="1"/>
  <c r="G64" i="6" s="1"/>
  <c r="C24" i="6"/>
  <c r="F23" i="6"/>
  <c r="F60" i="6" s="1"/>
  <c r="B51" i="4"/>
  <c r="A34" i="6" s="1"/>
  <c r="A24" i="6"/>
  <c r="F39" i="6"/>
  <c r="H39" i="6" s="1"/>
  <c r="D39" i="6" s="1"/>
  <c r="C16" i="6"/>
  <c r="C34" i="6"/>
  <c r="C21" i="6"/>
  <c r="F48" i="6"/>
  <c r="F52" i="6" s="1"/>
  <c r="H52" i="6" s="1"/>
  <c r="H23" i="6"/>
  <c r="F28" i="6"/>
  <c r="H28" i="6" s="1"/>
  <c r="F43" i="6"/>
  <c r="H43" i="6" s="1"/>
  <c r="F20" i="6"/>
  <c r="H20" i="6" s="1"/>
  <c r="G15" i="6"/>
  <c r="H15" i="6" s="1"/>
  <c r="C13" i="6"/>
  <c r="C11" i="6"/>
  <c r="D11" i="6"/>
  <c r="C8" i="6"/>
  <c r="D8" i="6"/>
  <c r="C10" i="6"/>
  <c r="D10" i="6"/>
  <c r="D12" i="6"/>
  <c r="C12" i="6"/>
  <c r="C9" i="6"/>
  <c r="C7" i="6"/>
  <c r="G37" i="4"/>
  <c r="G55" i="4"/>
  <c r="B53" i="4"/>
  <c r="A36" i="6" s="1"/>
  <c r="B59" i="4"/>
  <c r="A41" i="6" s="1"/>
  <c r="B47" i="4"/>
  <c r="A31" i="6" s="1"/>
  <c r="A26" i="6"/>
  <c r="A23" i="6"/>
  <c r="D5" i="6"/>
  <c r="C5" i="6"/>
  <c r="C2" i="6"/>
  <c r="C59" i="6"/>
  <c r="D4" i="6"/>
  <c r="C4" i="6"/>
  <c r="B57" i="4"/>
  <c r="A39" i="6" s="1"/>
  <c r="B46" i="4"/>
  <c r="A30" i="6" s="1"/>
  <c r="B64" i="4"/>
  <c r="A45" i="6" s="1"/>
  <c r="B75" i="4"/>
  <c r="A53" i="6" s="1"/>
  <c r="B63" i="4"/>
  <c r="A44" i="6" s="1"/>
  <c r="D49" i="4"/>
  <c r="D61" i="4"/>
  <c r="G49" i="4"/>
  <c r="B50" i="4"/>
  <c r="A33" i="6" s="1"/>
  <c r="G61" i="4"/>
  <c r="B44" i="4"/>
  <c r="A28" i="6" s="1"/>
  <c r="B62" i="4"/>
  <c r="A43" i="6" s="1"/>
  <c r="D55" i="4"/>
  <c r="B74" i="4"/>
  <c r="A52" i="6" s="1"/>
  <c r="B52" i="4"/>
  <c r="A35" i="6" s="1"/>
  <c r="D31" i="4"/>
  <c r="B58" i="4"/>
  <c r="A40" i="6" s="1"/>
  <c r="D43" i="4"/>
  <c r="D68" i="4"/>
  <c r="G31" i="4"/>
  <c r="G43" i="4"/>
  <c r="F64" i="6"/>
  <c r="T13" i="5"/>
  <c r="T6" i="5"/>
  <c r="T14" i="5"/>
  <c r="T8" i="5"/>
  <c r="T12" i="5"/>
  <c r="T11" i="5"/>
  <c r="T5" i="5"/>
  <c r="T9" i="5"/>
  <c r="T10" i="5"/>
  <c r="D61" i="6" l="1"/>
  <c r="C61" i="6"/>
  <c r="F38" i="6"/>
  <c r="H38" i="6" s="1"/>
  <c r="F33" i="6"/>
  <c r="H33" i="6" s="1"/>
  <c r="C39" i="6"/>
  <c r="D52" i="6"/>
  <c r="C52" i="6"/>
  <c r="K60" i="6"/>
  <c r="D15" i="6"/>
  <c r="C15" i="6"/>
  <c r="C20" i="6"/>
  <c r="D20" i="6"/>
  <c r="C43" i="6"/>
  <c r="D43" i="6"/>
  <c r="D28" i="6"/>
  <c r="C28" i="6"/>
  <c r="D23" i="6"/>
  <c r="C23" i="6"/>
  <c r="H60" i="6"/>
  <c r="B2" i="6"/>
  <c r="H48" i="6"/>
  <c r="F49" i="6"/>
  <c r="F53" i="6"/>
  <c r="H53" i="6" s="1"/>
  <c r="F54" i="6"/>
  <c r="H54" i="6" s="1"/>
  <c r="F55" i="6"/>
  <c r="H55" i="6" s="1"/>
  <c r="F57" i="6"/>
  <c r="H57" i="6" s="1"/>
  <c r="F58" i="6"/>
  <c r="H58" i="6" s="1"/>
  <c r="H64" i="6"/>
  <c r="C64" i="6"/>
  <c r="D33" i="6" l="1"/>
  <c r="C33" i="6"/>
  <c r="D38" i="6"/>
  <c r="C38" i="6"/>
  <c r="D54" i="6"/>
  <c r="C54" i="6"/>
  <c r="D53" i="6"/>
  <c r="C53" i="6"/>
  <c r="H49" i="6"/>
  <c r="F50" i="6"/>
  <c r="H50" i="6" s="1"/>
  <c r="D48" i="6"/>
  <c r="C48" i="6"/>
  <c r="C55" i="6"/>
  <c r="D55" i="6"/>
  <c r="D60" i="6"/>
  <c r="C60" i="6"/>
  <c r="H65" i="6"/>
  <c r="D2" i="6" s="1"/>
  <c r="D58" i="6"/>
  <c r="C58" i="6"/>
  <c r="D57" i="6"/>
  <c r="C57" i="6"/>
  <c r="D50" i="6" l="1"/>
  <c r="C50" i="6"/>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<sst xmlns="http://schemas.openxmlformats.org/spreadsheetml/2006/main" count="23187" uniqueCount="19238">
  <si>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</si>
  <si>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</si>
  <si>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</si>
  <si>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</si>
  <si>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</si>
  <si>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</si>
  <si>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</si>
  <si>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</si>
  <si>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</si>
  <si>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</si>
  <si>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</si>
  <si>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</si>
  <si>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</si>
  <si>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</si>
  <si>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</si>
  <si>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</si>
  <si>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</si>
  <si>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</si>
  <si>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</si>
  <si>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</si>
  <si>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</si>
  <si>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</si>
  <si>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</si>
  <si>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</si>
  <si>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</si>
  <si>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</si>
  <si>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</si>
  <si>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</si>
  <si>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</si>
  <si>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</si>
  <si>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</si>
  <si>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</si>
  <si>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</si>
  <si>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</si>
  <si>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</si>
  <si>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</si>
  <si>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</si>
  <si>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</si>
  <si>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</si>
  <si>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</si>
  <si>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</si>
  <si>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</si>
  <si>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</si>
  <si>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</si>
  <si>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</si>
  <si>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</si>
  <si>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</si>
  <si>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</si>
  <si>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</si>
  <si>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</si>
  <si>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</si>
  <si>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</si>
  <si>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</si>
  <si>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</si>
  <si>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</si>
  <si>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</si>
  <si>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</si>
  <si>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</si>
  <si>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</si>
  <si>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</si>
  <si>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</si>
  <si>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</si>
  <si>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</si>
  <si>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</si>
  <si>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</si>
  <si>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</si>
  <si>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</si>
  <si>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</si>
  <si>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</si>
  <si>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</si>
  <si>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</si>
  <si>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</si>
  <si>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</si>
  <si>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</si>
  <si>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</si>
  <si>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</si>
  <si>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</si>
  <si>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</si>
  <si>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</si>
  <si>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</si>
  <si>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</si>
  <si>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</si>
  <si>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</si>
  <si>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</si>
  <si>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</si>
  <si>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</si>
  <si>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</si>
  <si>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</si>
  <si>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</si>
  <si>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</si>
  <si>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</si>
  <si>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</si>
  <si>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</si>
  <si>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</si>
  <si>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</si>
  <si>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</si>
  <si>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</si>
  <si>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</si>
  <si>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</si>
  <si>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</si>
  <si>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</si>
  <si>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</si>
  <si>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</si>
  <si>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</si>
  <si>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</si>
  <si>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</si>
  <si>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</si>
  <si>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</si>
  <si>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</si>
  <si>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</si>
  <si>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</si>
  <si>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</si>
  <si>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</si>
  <si>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</si>
  <si>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</si>
  <si>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</si>
  <si>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</si>
  <si>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</si>
  <si>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</si>
  <si>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</si>
  <si>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</si>
  <si>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</si>
  <si>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</si>
  <si>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</si>
  <si>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</si>
  <si>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</si>
  <si>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</si>
  <si>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</si>
  <si>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</si>
  <si>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</si>
  <si>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</si>
  <si>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</si>
  <si>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</si>
  <si>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</si>
  <si>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</si>
  <si>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</si>
  <si>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</si>
  <si>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</si>
  <si>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</si>
  <si>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</si>
  <si>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</si>
  <si>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</si>
  <si>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</si>
  <si>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</si>
  <si>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</si>
  <si>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</si>
  <si>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</si>
  <si>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</si>
  <si>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</si>
  <si>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</si>
  <si>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</si>
  <si>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</si>
  <si>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</si>
  <si>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</si>
  <si>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</si>
  <si>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</si>
  <si>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</si>
  <si>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</si>
  <si>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</si>
  <si>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</si>
  <si>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</si>
  <si>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</si>
  <si>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</si>
  <si>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</si>
  <si>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</si>
  <si>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</si>
  <si>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</si>
  <si>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</si>
  <si>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</si>
  <si>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</si>
  <si>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</si>
  <si>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</si>
  <si>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</si>
  <si>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</si>
  <si>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</si>
  <si>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</si>
  <si>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</si>
  <si>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</si>
  <si>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</si>
  <si>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</si>
  <si>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</si>
  <si>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</si>
  <si>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</si>
  <si>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</si>
  <si>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</si>
  <si>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</si>
  <si>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</si>
  <si>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</si>
  <si>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</si>
  <si>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</si>
  <si>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</si>
  <si>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</si>
  <si>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</si>
  <si>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</si>
  <si>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</si>
  <si>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</si>
  <si>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</si>
  <si>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</si>
  <si>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</si>
  <si>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</si>
  <si>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</si>
  <si>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</si>
  <si>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</si>
  <si>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</si>
  <si>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</si>
  <si>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</si>
  <si>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</si>
  <si>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</si>
  <si>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</si>
  <si>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</si>
  <si>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</si>
  <si>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</si>
  <si>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</si>
  <si>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</si>
  <si>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</si>
  <si>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</si>
  <si>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</si>
  <si>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</si>
  <si>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</si>
  <si>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</si>
  <si>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</si>
  <si>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</si>
  <si>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</si>
  <si>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</si>
  <si>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</si>
  <si>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</si>
  <si>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</si>
  <si>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</si>
  <si>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</si>
  <si>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</si>
  <si>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</si>
  <si>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</si>
  <si>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</si>
  <si>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</si>
  <si>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</si>
  <si>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</si>
  <si>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</si>
  <si>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</si>
  <si>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</si>
  <si>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</si>
  <si>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</si>
  <si>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</si>
  <si>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</si>
  <si>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</si>
  <si>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</si>
  <si>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</si>
  <si>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</si>
  <si>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</si>
  <si>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</si>
  <si>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</si>
  <si>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</si>
  <si>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</si>
  <si>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</si>
  <si>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</si>
  <si>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</si>
  <si>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</si>
  <si>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</si>
  <si>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</si>
  <si>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</si>
  <si>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</si>
  <si>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</si>
  <si>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</si>
  <si>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</si>
  <si>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</si>
  <si>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</si>
  <si>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</si>
  <si>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</si>
  <si>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</si>
  <si>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</si>
  <si>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</si>
  <si>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</si>
  <si>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</si>
  <si>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</si>
  <si>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</si>
  <si>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</si>
  <si>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</si>
  <si>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</si>
  <si>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</si>
  <si>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</si>
  <si>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</si>
  <si>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</si>
  <si>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</si>
  <si>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</si>
  <si>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</si>
  <si>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</si>
  <si>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</si>
  <si>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</si>
  <si>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</si>
  <si>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</si>
  <si>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</si>
  <si>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</si>
  <si>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</si>
  <si>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</si>
  <si>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</si>
  <si>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</si>
  <si>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</si>
  <si>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</si>
  <si>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</si>
  <si>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</si>
  <si>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</si>
  <si>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</si>
  <si>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</si>
  <si>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</si>
  <si>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</si>
  <si>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</si>
  <si>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</si>
  <si>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</si>
  <si>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</si>
  <si>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</si>
  <si>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</si>
  <si>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</si>
  <si>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</si>
  <si>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</si>
  <si>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</si>
  <si>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</si>
  <si>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</si>
  <si>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</si>
  <si>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</si>
  <si>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</si>
  <si>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</si>
  <si>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</si>
  <si>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</si>
  <si>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</si>
  <si>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</si>
  <si>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</si>
  <si>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</si>
  <si>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</si>
  <si>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</si>
  <si>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</si>
  <si>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</si>
  <si>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</si>
  <si>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</si>
  <si>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</si>
  <si>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</si>
  <si>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</si>
  <si>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</si>
  <si>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</si>
  <si>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</si>
  <si>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</si>
  <si>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</si>
  <si>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</si>
  <si>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</si>
  <si>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</si>
  <si>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</si>
  <si>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</si>
  <si>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</si>
  <si>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</si>
  <si>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</si>
  <si>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</si>
  <si>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</si>
  <si>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</si>
  <si>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</si>
  <si>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</si>
  <si>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</si>
  <si>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</si>
  <si>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</si>
  <si>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</si>
  <si>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</si>
  <si>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</si>
  <si>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</si>
  <si>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</si>
  <si>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</si>
  <si>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</si>
  <si>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</si>
  <si>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</si>
  <si>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</si>
  <si>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</si>
  <si>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</si>
  <si>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</si>
  <si>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</si>
  <si>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</si>
  <si>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</si>
  <si>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</si>
  <si>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</si>
  <si>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</si>
  <si>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</si>
  <si>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</si>
  <si>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</si>
  <si>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</si>
  <si>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</si>
  <si>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</si>
  <si>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</si>
  <si>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</si>
  <si>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</si>
  <si>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</si>
  <si>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</si>
  <si>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</si>
  <si>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</si>
  <si>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</si>
  <si>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</si>
  <si>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</si>
  <si>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</si>
  <si>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</si>
  <si>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</si>
  <si>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</si>
  <si>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</si>
  <si>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</si>
  <si>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</si>
  <si>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</si>
  <si>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</si>
  <si>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</si>
  <si>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</si>
  <si>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</si>
  <si>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</si>
  <si>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</si>
  <si>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</si>
  <si>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</si>
  <si>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</si>
  <si>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</si>
  <si>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</si>
  <si>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</si>
  <si>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</si>
  <si>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</si>
  <si>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</si>
  <si>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</si>
  <si>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</si>
  <si>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</si>
  <si>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</si>
  <si>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</si>
  <si>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</si>
  <si>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</si>
  <si>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</si>
  <si>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</si>
  <si>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</si>
  <si>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</si>
  <si>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</si>
  <si>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</si>
  <si>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</si>
  <si>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</si>
  <si>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</si>
  <si>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</si>
  <si>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</si>
  <si>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</si>
  <si>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</si>
  <si>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</si>
  <si>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</si>
  <si>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</si>
  <si>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</si>
  <si>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</si>
  <si>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</si>
  <si>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</si>
  <si>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</si>
  <si>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</si>
  <si>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</si>
  <si>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</si>
  <si>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</si>
  <si>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</si>
  <si>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</si>
  <si>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</si>
  <si>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</si>
  <si>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</si>
  <si>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</si>
  <si>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</si>
  <si>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</si>
  <si>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</si>
  <si>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</si>
  <si>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</si>
  <si>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</si>
  <si>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</si>
  <si>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</si>
  <si>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</si>
  <si>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</si>
  <si>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</si>
  <si>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</si>
  <si>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</si>
  <si>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</si>
  <si>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</si>
  <si>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</si>
  <si>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</si>
  <si>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</si>
  <si>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</si>
  <si>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</si>
  <si>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</si>
  <si>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</si>
  <si>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</si>
  <si>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</si>
  <si>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</si>
  <si>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</si>
  <si>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</si>
  <si>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</si>
  <si>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</si>
  <si>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</si>
  <si>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</si>
  <si>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</si>
  <si>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</si>
  <si>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</si>
  <si>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</si>
  <si>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</si>
  <si>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</si>
  <si>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</si>
  <si>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</si>
  <si>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</si>
  <si>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</si>
  <si>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</si>
  <si>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</si>
  <si>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</si>
  <si>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</si>
  <si>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</si>
  <si>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</si>
  <si>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</si>
  <si>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</si>
  <si>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</si>
  <si>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</si>
  <si>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</si>
  <si>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</si>
  <si>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</si>
  <si>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</si>
  <si>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</si>
  <si>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</si>
  <si>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</si>
  <si>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</si>
  <si>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</si>
  <si>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</si>
  <si>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</si>
  <si>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</si>
  <si>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</si>
  <si>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</si>
  <si>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</si>
  <si>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</si>
  <si>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</si>
  <si>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</si>
  <si>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</si>
  <si>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</si>
  <si>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</si>
  <si>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</si>
  <si>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</si>
  <si>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</si>
  <si>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</si>
  <si>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</si>
  <si>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</si>
  <si>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</si>
  <si>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</si>
  <si>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</si>
  <si>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</si>
  <si>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</si>
  <si>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</si>
  <si>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</si>
  <si>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</si>
  <si>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</si>
  <si>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</si>
  <si>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</si>
  <si>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</si>
  <si>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</si>
  <si>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</si>
  <si>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</si>
  <si>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</si>
  <si>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</si>
  <si>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</si>
  <si>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</si>
  <si>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</si>
  <si>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</si>
  <si>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</si>
  <si>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</si>
  <si>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</si>
  <si>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</si>
  <si>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</si>
  <si>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</si>
  <si>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</si>
  <si>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</si>
  <si>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</si>
  <si>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</si>
  <si>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</si>
  <si>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</si>
  <si>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</si>
  <si>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</si>
  <si>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</si>
  <si>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</si>
  <si>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</si>
  <si>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</si>
  <si>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</si>
  <si>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</si>
  <si>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</si>
  <si>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</si>
  <si>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</si>
  <si>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</si>
  <si>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</si>
  <si>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</si>
  <si>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</si>
  <si>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</si>
  <si>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</si>
  <si>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</si>
  <si>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</si>
  <si>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</si>
  <si>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</si>
  <si>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</si>
  <si>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</si>
  <si>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</si>
  <si>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</si>
  <si>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</si>
  <si>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</si>
  <si>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</si>
  <si>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</si>
  <si>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</si>
  <si>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</si>
  <si>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</si>
  <si>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</si>
  <si>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</si>
  <si>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</si>
  <si>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</si>
  <si>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</si>
  <si>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</si>
  <si>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</si>
  <si>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</si>
  <si>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</si>
  <si>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</si>
  <si>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</si>
  <si>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</si>
  <si>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</si>
  <si>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</si>
  <si>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</si>
  <si>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</si>
  <si>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</si>
  <si>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</si>
  <si>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</si>
  <si>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</si>
  <si>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</si>
  <si>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</si>
  <si>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</si>
  <si>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</si>
  <si>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</si>
  <si>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</si>
  <si>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</si>
  <si>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</si>
  <si>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</si>
  <si>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</si>
  <si>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</si>
  <si>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</si>
  <si>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</si>
  <si>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</si>
  <si>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</si>
  <si>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</si>
  <si>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</si>
  <si>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</si>
  <si>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</si>
  <si>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</si>
  <si>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</si>
  <si>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</si>
  <si>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</si>
  <si>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</si>
  <si>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</si>
  <si>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</si>
  <si>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</si>
  <si>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</si>
  <si>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</si>
  <si>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</si>
  <si>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</si>
  <si>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</si>
  <si>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</si>
  <si>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</si>
  <si>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</si>
  <si>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</si>
  <si>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</si>
  <si>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</si>
  <si>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</si>
  <si>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</si>
  <si>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</si>
  <si>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</si>
  <si>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</si>
  <si>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</si>
  <si>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</si>
  <si>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</si>
  <si>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</si>
  <si>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</si>
  <si>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</si>
  <si>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</si>
  <si>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</si>
  <si>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</si>
  <si>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</si>
  <si>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</si>
  <si>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</si>
  <si>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</si>
  <si>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</si>
  <si>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</si>
  <si>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</si>
  <si>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</si>
  <si>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</si>
  <si>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</si>
  <si>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</si>
  <si>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</si>
  <si>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</si>
  <si>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</si>
  <si>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</si>
  <si>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</si>
  <si>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</si>
  <si>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</si>
  <si>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</si>
  <si>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</si>
  <si>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</si>
  <si>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</si>
  <si>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</si>
  <si>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</si>
  <si>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</si>
  <si>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</si>
  <si>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</si>
  <si>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</si>
  <si>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</si>
  <si>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</si>
  <si>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</si>
  <si>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</si>
  <si>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</si>
  <si>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</si>
  <si>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</si>
  <si>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</si>
  <si>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</si>
  <si>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</si>
  <si>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</si>
  <si>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</si>
  <si>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</si>
  <si>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</si>
  <si>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</si>
  <si>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</si>
  <si>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</si>
  <si>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</si>
  <si>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</si>
  <si>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</si>
  <si>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</si>
  <si>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</si>
  <si>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</si>
  <si>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</si>
  <si>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</si>
  <si>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</si>
  <si>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</si>
  <si>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</si>
  <si>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</si>
  <si>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</si>
  <si>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</si>
  <si>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</si>
  <si>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</si>
  <si>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</si>
  <si>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</si>
  <si>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</si>
  <si>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</si>
  <si>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</si>
  <si>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</si>
  <si>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</si>
  <si>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</si>
  <si>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</si>
  <si>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</si>
  <si>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</si>
  <si>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</si>
  <si>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</si>
  <si>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</si>
  <si>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</si>
  <si>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</si>
  <si>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</si>
  <si>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</si>
  <si>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</si>
  <si>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</si>
  <si>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</si>
  <si>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</si>
  <si>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</si>
  <si>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</si>
  <si>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</si>
  <si>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</si>
  <si>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</si>
  <si>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</si>
  <si>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</si>
  <si>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</si>
  <si>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</si>
  <si>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</si>
  <si>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</si>
  <si>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</si>
  <si>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</si>
  <si>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</si>
  <si>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</si>
  <si>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</si>
  <si>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</si>
  <si>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</si>
  <si>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</si>
  <si>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</si>
  <si>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</si>
  <si>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</si>
  <si>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</si>
  <si>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</si>
  <si>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</si>
  <si>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</si>
  <si>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</si>
  <si>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</si>
  <si>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</si>
  <si>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</si>
  <si>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</si>
  <si>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</si>
  <si>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</si>
  <si>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</si>
  <si>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</si>
  <si>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</si>
  <si>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</si>
  <si>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</si>
  <si>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</si>
  <si>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</si>
  <si>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</si>
  <si>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</si>
  <si>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</si>
  <si>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</si>
  <si>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</si>
  <si>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</si>
  <si>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</si>
  <si>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</si>
  <si>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</si>
  <si>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</si>
  <si>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</si>
  <si>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</si>
  <si>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</si>
  <si>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</si>
  <si>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</si>
  <si>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</si>
  <si>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</si>
  <si>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</si>
  <si>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</si>
  <si>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</si>
  <si>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</si>
  <si>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</si>
  <si>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</si>
  <si>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</si>
  <si>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</si>
  <si>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</si>
  <si>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</si>
  <si>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</si>
  <si>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</si>
  <si>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</si>
  <si>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</si>
  <si>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</si>
  <si>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</si>
  <si>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</si>
  <si>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</si>
  <si>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</si>
  <si>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</si>
  <si>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</si>
  <si>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</si>
  <si>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</si>
  <si>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</si>
  <si>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</si>
  <si>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</si>
  <si>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</si>
  <si>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</si>
  <si>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</si>
  <si>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</si>
  <si>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</si>
  <si>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</si>
  <si>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</si>
  <si>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</si>
  <si>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</si>
  <si>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</si>
  <si>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</si>
  <si>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</si>
  <si>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</si>
  <si>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</si>
  <si>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</si>
  <si>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</si>
  <si>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</si>
  <si>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</si>
  <si>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</si>
  <si>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</si>
  <si>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</si>
  <si>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</si>
  <si>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</si>
  <si>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</si>
  <si>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</si>
  <si>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</si>
  <si>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</si>
  <si>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</si>
  <si>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</si>
  <si>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</si>
  <si>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</si>
  <si>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</si>
  <si>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</si>
  <si>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</si>
  <si>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</si>
  <si>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</si>
  <si>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</si>
  <si>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</si>
  <si>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</si>
  <si>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</si>
  <si>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</si>
  <si>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</si>
  <si>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</si>
  <si>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</si>
  <si>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</si>
  <si>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</si>
  <si>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</si>
  <si>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</si>
  <si>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</si>
  <si>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</si>
  <si>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</si>
  <si>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</si>
  <si>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</si>
  <si>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</si>
  <si>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</si>
  <si>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</si>
  <si>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</si>
  <si>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</si>
  <si>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</si>
  <si>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</si>
  <si>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</si>
  <si>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</si>
  <si>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</si>
  <si>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</si>
  <si>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</si>
  <si>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</si>
  <si>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</si>
  <si>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</si>
  <si>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</si>
  <si>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</si>
  <si>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</si>
  <si>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</si>
  <si>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</si>
  <si>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</si>
  <si>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</si>
  <si>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</si>
  <si>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</si>
  <si>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</si>
  <si>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</si>
  <si>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</si>
  <si>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</si>
  <si>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</si>
  <si>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</si>
  <si>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</si>
  <si>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</si>
  <si>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</si>
  <si>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</si>
  <si>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</si>
  <si>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</si>
  <si>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</si>
  <si>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</si>
  <si>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</si>
  <si>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</si>
  <si>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</si>
  <si>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</si>
  <si>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</si>
  <si>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</si>
  <si>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</si>
  <si>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</si>
  <si>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</si>
  <si>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</si>
  <si>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</si>
  <si>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</si>
  <si>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</si>
  <si>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</si>
  <si>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</si>
  <si>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</si>
  <si>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</si>
  <si>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</si>
  <si>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</si>
  <si>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</si>
  <si>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</si>
  <si>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</si>
  <si>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</si>
  <si>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</si>
  <si>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</si>
  <si>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</si>
  <si>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</si>
  <si>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</si>
  <si>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</si>
  <si>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</si>
  <si>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</si>
  <si>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</si>
  <si>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</si>
  <si>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</si>
  <si>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</si>
  <si>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</si>
  <si>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</si>
  <si>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</si>
  <si>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</si>
  <si>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</si>
  <si>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</si>
  <si>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</si>
  <si>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</si>
  <si>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</si>
  <si>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</si>
  <si>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</si>
  <si>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</si>
  <si>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</si>
  <si>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</si>
  <si>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</si>
  <si>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</si>
  <si>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</si>
  <si>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</si>
  <si>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</si>
  <si>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</si>
  <si>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</si>
  <si>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</si>
  <si>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</si>
  <si>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</si>
  <si>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</si>
  <si>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</si>
  <si>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</si>
  <si>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</si>
  <si>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</si>
  <si>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</si>
  <si>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</si>
  <si>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</si>
  <si>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</si>
  <si>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</si>
  <si>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</si>
  <si>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</si>
  <si>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</si>
  <si>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</si>
  <si>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</si>
  <si>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</si>
  <si>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</si>
  <si>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</si>
  <si>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</si>
  <si>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</si>
  <si>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</si>
  <si>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</si>
  <si>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</si>
  <si>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</si>
  <si>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</si>
  <si>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</si>
  <si>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</si>
  <si>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</si>
  <si>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</si>
  <si>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</si>
  <si>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</si>
  <si>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</si>
  <si>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</si>
  <si>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</si>
  <si>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</si>
  <si>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</si>
  <si>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</si>
  <si>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</si>
  <si>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</si>
  <si>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</si>
  <si>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</si>
  <si>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</si>
  <si>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</si>
  <si>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</si>
  <si>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</si>
  <si>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</si>
  <si>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</si>
  <si>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</si>
  <si>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</si>
  <si>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</si>
  <si>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</si>
  <si>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</si>
  <si>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</si>
  <si>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</si>
  <si>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</si>
  <si>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</si>
  <si>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</si>
  <si>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</si>
  <si>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</si>
  <si>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</si>
  <si>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</si>
  <si>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</si>
  <si>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</si>
  <si>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</si>
  <si>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</si>
  <si>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</si>
  <si>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</si>
  <si>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</si>
  <si>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</si>
  <si>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</si>
  <si>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</si>
  <si>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</si>
  <si>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</si>
  <si>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</si>
  <si>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</si>
  <si>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</si>
  <si>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</si>
  <si>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</si>
  <si>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</si>
  <si>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</si>
  <si>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</si>
  <si>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</si>
  <si>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</si>
  <si>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</si>
  <si>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</si>
  <si>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</si>
  <si>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</si>
  <si>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</si>
  <si>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</si>
  <si>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</si>
  <si>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</si>
  <si>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</si>
  <si>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</si>
  <si>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</si>
  <si>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</si>
  <si>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</si>
  <si>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</si>
  <si>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</si>
  <si>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</si>
  <si>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</si>
  <si>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</si>
  <si>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</si>
  <si>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</si>
  <si>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</si>
  <si>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</si>
  <si>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</si>
  <si>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</si>
  <si>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</si>
  <si>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</si>
  <si>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</si>
  <si>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</si>
  <si>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</si>
  <si>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</si>
  <si>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</si>
  <si>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</si>
  <si>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</si>
  <si>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</si>
  <si>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</si>
  <si>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</si>
  <si>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</si>
  <si>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</si>
  <si>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</si>
  <si>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</si>
  <si>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</si>
  <si>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</si>
  <si>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</si>
  <si>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</si>
  <si>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</si>
  <si>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</si>
  <si>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</si>
  <si>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</si>
  <si>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</si>
  <si>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</si>
  <si>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</si>
  <si>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</si>
  <si>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</si>
  <si>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</si>
  <si>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</si>
  <si>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</si>
  <si>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</si>
  <si>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</si>
  <si>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</si>
  <si>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</si>
  <si>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</si>
  <si>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</si>
  <si>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</si>
  <si>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</si>
  <si>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</si>
  <si>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</si>
  <si>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</si>
  <si>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</si>
  <si>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</si>
  <si>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</si>
  <si>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</si>
  <si>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</si>
  <si>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</si>
  <si>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</si>
  <si>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</si>
  <si>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</si>
  <si>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</si>
  <si>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</si>
  <si>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</si>
  <si>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</si>
  <si>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</si>
  <si>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</si>
  <si>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</si>
  <si>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</si>
  <si>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</si>
  <si>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</si>
  <si>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</si>
  <si>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</si>
  <si>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</si>
  <si>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</si>
  <si>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</si>
  <si>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</si>
  <si>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</si>
  <si>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</si>
  <si>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</si>
  <si>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</si>
  <si>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</si>
  <si>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</si>
  <si>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</si>
  <si>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</si>
  <si>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</si>
  <si>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</si>
  <si>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</si>
  <si>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</si>
  <si>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</si>
  <si>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</si>
  <si>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</si>
  <si>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</si>
  <si>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</si>
  <si>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</si>
  <si>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</si>
  <si>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</si>
  <si>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</si>
  <si>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</si>
  <si>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</si>
  <si>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</si>
  <si>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</si>
  <si>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</si>
  <si>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</si>
  <si>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</si>
  <si>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</si>
  <si>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</si>
  <si>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</si>
  <si>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</si>
  <si>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</si>
  <si>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</si>
  <si>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</si>
  <si>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</si>
  <si>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</si>
  <si>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</si>
  <si>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</si>
  <si>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</si>
  <si>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</si>
  <si>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</si>
  <si>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</si>
  <si>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</si>
  <si>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</si>
  <si>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</si>
  <si>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</si>
  <si>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</si>
  <si>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</si>
  <si>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</si>
  <si>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</si>
  <si>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</si>
  <si>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</si>
  <si>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</si>
  <si>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</si>
  <si>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</si>
  <si>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</si>
  <si>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</si>
  <si>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</si>
  <si>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</si>
  <si>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</si>
  <si>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</si>
  <si>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</si>
  <si>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</si>
  <si>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</si>
  <si>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</si>
  <si>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</si>
  <si>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</si>
  <si>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</si>
  <si>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</si>
  <si>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</si>
  <si>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</si>
  <si>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</si>
  <si>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</si>
  <si>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</si>
  <si>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</si>
  <si>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</si>
  <si>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</si>
  <si>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</si>
  <si>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</si>
  <si>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</si>
  <si>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</si>
  <si>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</si>
  <si>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</si>
  <si>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</si>
  <si>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</si>
  <si>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</si>
  <si>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</si>
  <si>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</si>
  <si>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</si>
  <si>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</si>
  <si>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</si>
  <si>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</si>
  <si>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</si>
  <si>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</si>
  <si>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</si>
  <si>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</si>
  <si>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</si>
  <si>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</si>
  <si>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</si>
  <si>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</si>
  <si>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</si>
  <si>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</si>
  <si>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</si>
  <si>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</si>
  <si>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</si>
  <si>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</si>
  <si>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</si>
  <si>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</si>
  <si>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</si>
  <si>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</si>
  <si>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</si>
  <si>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</si>
  <si>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</si>
  <si>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</si>
  <si>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</si>
  <si>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</si>
  <si>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</si>
  <si>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</si>
  <si>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</si>
  <si>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</si>
  <si>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</si>
  <si>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</si>
  <si>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</si>
  <si>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</si>
  <si>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</si>
  <si>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</si>
  <si>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</si>
  <si>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</si>
  <si>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</si>
  <si>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</si>
  <si>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</si>
  <si>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</si>
  <si>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</si>
  <si>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</si>
  <si>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</si>
  <si>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</si>
  <si>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</si>
  <si>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</si>
  <si>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</si>
  <si>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</si>
  <si>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</si>
  <si>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</si>
  <si>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</si>
  <si>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</si>
  <si>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</si>
  <si>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</si>
  <si>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</si>
  <si>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</si>
  <si>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</si>
  <si>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</si>
  <si>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</si>
  <si>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</si>
  <si>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</si>
  <si>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</si>
  <si>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</si>
  <si>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</si>
  <si>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</si>
  <si>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</si>
  <si>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</si>
  <si>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</si>
  <si>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</si>
  <si>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</si>
  <si>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</si>
  <si>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</si>
  <si>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</si>
  <si>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</si>
  <si>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</si>
  <si>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</si>
  <si>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</si>
  <si>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</si>
  <si>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</si>
  <si>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</si>
  <si>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</si>
  <si>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</si>
  <si>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</si>
  <si>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</si>
  <si>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</si>
  <si>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</si>
  <si>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</si>
  <si>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</si>
  <si>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</si>
  <si>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</si>
  <si>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</si>
  <si>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</si>
  <si>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</si>
  <si>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</si>
  <si>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</si>
  <si>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</si>
  <si>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</si>
  <si>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</si>
  <si>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</si>
  <si>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</si>
  <si>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</si>
  <si>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</si>
  <si>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</si>
  <si>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</si>
  <si>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</si>
  <si>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</si>
  <si>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</si>
  <si>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</si>
  <si>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</si>
  <si>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</si>
  <si>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</si>
  <si>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</si>
  <si>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</si>
  <si>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</si>
  <si>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</si>
  <si>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</si>
  <si>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</si>
  <si>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</si>
  <si>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</si>
  <si>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</si>
  <si>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</si>
  <si>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</si>
  <si>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</si>
  <si>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</si>
  <si>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</si>
  <si>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</si>
  <si>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</si>
  <si>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</si>
  <si>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</si>
  <si>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</si>
  <si>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</si>
  <si>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</si>
  <si>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</si>
  <si>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</si>
  <si>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</si>
  <si>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</si>
  <si>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</si>
  <si>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</si>
  <si>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</si>
  <si>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</si>
  <si>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</si>
  <si>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</si>
  <si>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</si>
  <si>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</si>
  <si>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</si>
  <si>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</si>
  <si>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</si>
  <si>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</si>
  <si>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</si>
  <si>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</si>
  <si>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</si>
  <si>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</si>
  <si>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</si>
  <si>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</si>
  <si>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</si>
  <si>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</si>
  <si>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</si>
  <si>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</si>
  <si>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</si>
  <si>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</si>
  <si>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</si>
  <si>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</si>
  <si>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</si>
  <si>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</si>
  <si>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</si>
  <si>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</si>
  <si>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</si>
  <si>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</si>
  <si>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</si>
  <si>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</si>
  <si>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</si>
  <si>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</si>
  <si>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</si>
  <si>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</si>
  <si>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</si>
  <si>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</si>
  <si>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</si>
  <si>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</si>
  <si>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</si>
  <si>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</si>
  <si>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</si>
  <si>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</si>
  <si>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</si>
  <si>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</si>
  <si>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</si>
  <si>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</si>
  <si>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</si>
  <si>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</si>
  <si>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</si>
  <si>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</si>
  <si>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</si>
  <si>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</si>
  <si>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</si>
  <si>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</si>
  <si>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</si>
  <si>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</si>
  <si>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</si>
  <si>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</si>
  <si>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</si>
  <si>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</si>
  <si>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</si>
  <si>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</si>
  <si>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</si>
  <si>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</si>
  <si>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</si>
  <si>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</si>
  <si>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</si>
  <si>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</si>
  <si>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</si>
  <si>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</si>
  <si>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</si>
  <si>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</si>
  <si>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</si>
  <si>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</si>
  <si>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</si>
  <si>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</si>
  <si>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</si>
  <si>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</si>
  <si>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</si>
  <si>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</si>
  <si>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</si>
  <si>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</si>
  <si>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</si>
  <si>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</si>
  <si>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</si>
  <si>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</si>
  <si>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</si>
  <si>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</si>
  <si>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</si>
  <si>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</si>
  <si>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</si>
  <si>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</si>
  <si>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</si>
  <si>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</si>
  <si>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</si>
  <si>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</si>
  <si>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</si>
  <si>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</si>
  <si>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</si>
  <si>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</si>
  <si>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</si>
  <si>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</si>
  <si>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</si>
  <si>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</si>
  <si>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</si>
  <si>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</si>
  <si>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</si>
  <si>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</si>
  <si>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</si>
  <si>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</si>
  <si>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</si>
  <si>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</si>
  <si>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</si>
  <si>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</si>
  <si>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</si>
  <si>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</si>
  <si>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</si>
  <si>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</si>
  <si>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</si>
  <si>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</si>
  <si>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</si>
  <si>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</si>
  <si>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</si>
  <si>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</si>
  <si>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</si>
  <si>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</si>
  <si>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</si>
  <si>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</si>
  <si>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</si>
  <si>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</si>
  <si>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</si>
  <si>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</si>
  <si>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</si>
  <si>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</si>
  <si>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</si>
  <si>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</si>
  <si>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</si>
  <si>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</si>
  <si>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</si>
  <si>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</si>
  <si>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</si>
  <si>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</si>
  <si>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</si>
  <si>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</si>
  <si>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</si>
  <si>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</si>
  <si>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</si>
  <si>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</si>
  <si>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</si>
  <si>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</si>
  <si>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</si>
  <si>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</si>
  <si>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</si>
  <si>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</si>
  <si>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</si>
  <si>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</si>
  <si>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</si>
  <si>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</si>
  <si>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</si>
  <si>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</si>
  <si>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</si>
  <si>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</si>
  <si>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</si>
  <si>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</si>
  <si>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</si>
  <si>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</si>
  <si>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</si>
  <si>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</si>
  <si>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</si>
  <si>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</si>
  <si>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</si>
  <si>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</si>
  <si>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</si>
  <si>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</si>
  <si>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</si>
  <si>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</si>
  <si>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</si>
  <si>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</si>
  <si>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</si>
  <si>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</si>
  <si>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</si>
  <si>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</si>
  <si>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</si>
  <si>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</si>
  <si>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</si>
  <si>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</si>
  <si>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</si>
  <si>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</si>
  <si>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</si>
  <si>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</si>
  <si>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</si>
  <si>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</si>
  <si>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</si>
  <si>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</si>
  <si>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</si>
  <si>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</si>
  <si>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</si>
  <si>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</si>
  <si>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</si>
  <si>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</si>
  <si>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</si>
  <si>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</si>
  <si>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</si>
  <si>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</si>
  <si>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</si>
  <si>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</si>
  <si>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</si>
  <si>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</si>
  <si>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</si>
  <si>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</si>
  <si>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</si>
  <si>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</si>
  <si>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</si>
  <si>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</si>
  <si>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</si>
  <si>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</si>
  <si>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</si>
  <si>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</si>
  <si>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</si>
  <si>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</si>
  <si>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</si>
  <si>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</si>
  <si>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</si>
  <si>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</si>
  <si>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</si>
  <si>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</si>
  <si>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</si>
  <si>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</si>
  <si>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</si>
  <si>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</si>
  <si>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</si>
  <si>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</si>
  <si>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</si>
  <si>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</si>
  <si>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</si>
  <si>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</si>
  <si>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</si>
  <si>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</si>
  <si>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</si>
  <si>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</si>
  <si>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</si>
  <si>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</si>
  <si>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</si>
  <si>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</si>
  <si>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</si>
  <si>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</si>
  <si>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</si>
  <si>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</si>
  <si>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</si>
  <si>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</si>
  <si>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</si>
  <si>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</si>
  <si>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</si>
  <si>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</si>
  <si>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</si>
  <si>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</si>
  <si>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</si>
  <si>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</si>
  <si>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</si>
  <si>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</si>
  <si>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</si>
  <si>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</si>
  <si>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</si>
  <si>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</si>
  <si>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</si>
  <si>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</si>
  <si>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</si>
  <si>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</si>
  <si>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</si>
  <si>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</si>
  <si>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</si>
  <si>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</si>
  <si>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</si>
  <si>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</si>
  <si>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</si>
  <si>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</si>
  <si>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</si>
  <si>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</si>
  <si>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</si>
  <si>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</si>
  <si>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</si>
  <si>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</si>
  <si>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</si>
  <si>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</si>
  <si>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</si>
  <si>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</si>
  <si>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</si>
  <si>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</si>
  <si>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</si>
  <si>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</si>
  <si>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</si>
  <si>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</si>
  <si>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</si>
  <si>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</si>
  <si>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</si>
  <si>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</si>
  <si>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</si>
  <si>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</si>
  <si>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</si>
  <si>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</si>
  <si>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</si>
  <si>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</si>
  <si>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</si>
  <si>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</si>
  <si>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</si>
  <si>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</si>
  <si>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</si>
  <si>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</si>
  <si>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</si>
  <si>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</si>
  <si>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</si>
  <si>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</si>
  <si>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</si>
  <si>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</si>
  <si>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</si>
  <si>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</si>
  <si>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</si>
  <si>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</si>
  <si>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</si>
  <si>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</si>
  <si>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</si>
  <si>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</si>
  <si>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</si>
  <si>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</si>
  <si>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</si>
  <si>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</si>
  <si>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</si>
  <si>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</si>
  <si>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</si>
  <si>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</si>
  <si>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</si>
  <si>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</si>
  <si>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</si>
  <si>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</si>
  <si>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</si>
  <si>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</si>
  <si>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</si>
  <si>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</si>
  <si>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</si>
  <si>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</si>
  <si>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</si>
  <si>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</si>
  <si>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</si>
  <si>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</si>
  <si>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</si>
  <si>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</si>
  <si>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</si>
  <si>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</si>
  <si>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</si>
  <si>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</si>
  <si>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</si>
  <si>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</si>
  <si>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</si>
  <si>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</si>
  <si>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</si>
  <si>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</si>
  <si>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</si>
  <si>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</si>
  <si>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</si>
  <si>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</si>
  <si>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</si>
  <si>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</si>
  <si>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</si>
  <si>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</si>
  <si>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</si>
  <si>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</si>
  <si>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</si>
  <si>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</si>
  <si>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</si>
  <si>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</si>
  <si>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</si>
  <si>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</si>
  <si>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</si>
  <si>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</si>
  <si>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</si>
  <si>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</si>
  <si>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</si>
  <si>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</si>
  <si>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</si>
  <si>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</si>
  <si>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</si>
  <si>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</si>
  <si>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</si>
  <si>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</si>
  <si>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</si>
  <si>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</si>
  <si>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</si>
  <si>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</si>
  <si>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</si>
  <si>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</si>
  <si>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</si>
  <si>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</si>
  <si>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</si>
  <si>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</si>
  <si>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</si>
  <si>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</si>
  <si>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</si>
  <si>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</si>
  <si>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</si>
  <si>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</si>
  <si>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</si>
  <si>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</si>
  <si>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</si>
  <si>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</si>
  <si>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</si>
  <si>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</si>
  <si>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</si>
  <si>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</si>
  <si>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</si>
  <si>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</si>
  <si>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</si>
  <si>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</si>
  <si>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</si>
  <si>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</si>
  <si>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</si>
  <si>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</si>
  <si>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</si>
  <si>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</si>
  <si>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</si>
  <si>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</si>
  <si>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</si>
  <si>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</si>
  <si>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</si>
  <si>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</si>
  <si>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</si>
  <si>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</si>
  <si>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</si>
  <si>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</si>
  <si>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</si>
  <si>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</si>
  <si>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</si>
  <si>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</si>
  <si>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</si>
  <si>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</si>
  <si>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</si>
  <si>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</si>
  <si>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</si>
  <si>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</si>
  <si>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</si>
  <si>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</si>
  <si>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</si>
  <si>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</si>
  <si>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</si>
  <si>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</si>
  <si>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</si>
  <si>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</si>
  <si>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</si>
  <si>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</si>
  <si>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</si>
  <si>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</si>
  <si>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</si>
  <si>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</si>
  <si>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</si>
  <si>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</si>
  <si>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</si>
  <si>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</si>
  <si>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</si>
  <si>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</si>
  <si>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</si>
  <si>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</si>
  <si>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</si>
  <si>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</si>
  <si>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</si>
  <si>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</si>
  <si>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</si>
  <si>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</si>
  <si>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</si>
  <si>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</si>
  <si>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</si>
  <si>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</si>
  <si>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</si>
  <si>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</si>
  <si>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</si>
  <si>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</si>
  <si>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</si>
  <si>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</si>
  <si>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</si>
  <si>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</si>
  <si>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</si>
  <si>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</si>
  <si>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</si>
  <si>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</si>
  <si>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</si>
  <si>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</si>
  <si>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</si>
  <si>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</si>
  <si>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</si>
  <si>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</si>
  <si>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</si>
  <si>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</si>
  <si>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</si>
  <si>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</si>
  <si>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</si>
  <si>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</si>
  <si>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</si>
  <si>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</si>
  <si>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</si>
  <si>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</si>
  <si>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</si>
  <si>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</si>
  <si>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</si>
  <si>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</si>
  <si>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</si>
  <si>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</si>
  <si>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</si>
  <si>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</si>
  <si>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</si>
  <si>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</si>
  <si>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</si>
  <si>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</si>
  <si>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</si>
  <si>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</si>
  <si>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</si>
  <si>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</si>
  <si>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</si>
  <si>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</si>
  <si>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</si>
  <si>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</si>
  <si>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</si>
  <si>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</si>
  <si>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</si>
  <si>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</si>
  <si>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</si>
  <si>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</si>
  <si>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</si>
  <si>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</si>
  <si>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</si>
  <si>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</si>
  <si>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</si>
  <si>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</si>
  <si>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</si>
  <si>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</si>
  <si>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</si>
  <si>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</si>
  <si>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</si>
  <si>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</si>
  <si>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</si>
  <si>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</si>
  <si>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</si>
  <si>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</si>
  <si>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</si>
  <si>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</si>
  <si>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</si>
  <si>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</si>
  <si>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</si>
  <si>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</si>
  <si>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</si>
  <si>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</si>
  <si>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</si>
  <si>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</si>
  <si>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</si>
  <si>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</si>
  <si>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</si>
  <si>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</si>
  <si>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</si>
  <si>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</si>
  <si>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</si>
  <si>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</si>
  <si>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</si>
  <si>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</si>
  <si>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</si>
  <si>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</si>
  <si>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</si>
  <si>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</si>
  <si>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</si>
  <si>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</si>
  <si>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</si>
  <si>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</si>
  <si>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</si>
  <si>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</si>
  <si>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</si>
  <si>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</si>
  <si>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</si>
  <si>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</si>
  <si>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</si>
  <si>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</si>
  <si>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</si>
  <si>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</si>
  <si>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</si>
  <si>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</si>
  <si>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</si>
  <si>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</si>
  <si>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</si>
  <si>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</si>
  <si>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</si>
  <si>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</si>
  <si>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</si>
  <si>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</si>
  <si>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</si>
  <si>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</si>
  <si>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</si>
  <si>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</si>
  <si>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</si>
  <si>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</si>
  <si>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</si>
  <si>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</si>
  <si>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</si>
  <si>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</si>
  <si>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</si>
  <si>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</si>
  <si>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</si>
  <si>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</si>
  <si>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</si>
  <si>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</si>
  <si>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</si>
  <si>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</si>
  <si>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</si>
  <si>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</si>
  <si>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</si>
  <si>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</si>
  <si>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</si>
  <si>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</si>
  <si>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</si>
  <si>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</si>
  <si>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</si>
  <si>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</si>
  <si>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</si>
  <si>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</si>
  <si>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</si>
  <si>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</si>
  <si>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</si>
  <si>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</si>
  <si>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</si>
  <si>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</si>
  <si>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</si>
  <si>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</si>
  <si>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</si>
  <si>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</si>
  <si>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</si>
  <si>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</si>
  <si>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</si>
  <si>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</si>
  <si>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</si>
  <si>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</si>
  <si>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</si>
  <si>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</si>
  <si>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</si>
  <si>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</si>
  <si>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</si>
  <si>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</si>
  <si>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</si>
  <si>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</si>
  <si>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</si>
  <si>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</si>
  <si>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</si>
  <si>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</si>
  <si>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</si>
  <si>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</si>
  <si>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</si>
  <si>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</si>
  <si>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</si>
  <si>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</si>
  <si>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</si>
  <si>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</si>
  <si>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</si>
  <si>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</si>
  <si>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</si>
  <si>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</si>
  <si>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</si>
  <si>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</si>
  <si>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</si>
  <si>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</si>
  <si>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</si>
  <si>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</si>
  <si>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</si>
  <si>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</si>
  <si>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</si>
  <si>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</si>
  <si>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</si>
  <si>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</si>
  <si>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</si>
  <si>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</si>
  <si>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</si>
  <si>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</si>
  <si>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</si>
  <si>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</si>
  <si>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</si>
  <si>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</si>
  <si>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</si>
  <si>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</si>
  <si>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</si>
  <si>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</si>
  <si>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</si>
  <si>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</si>
  <si>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</si>
  <si>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</si>
  <si>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</si>
  <si>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</si>
  <si>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</si>
  <si>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</si>
  <si>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</si>
  <si>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</si>
  <si>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</si>
  <si>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</si>
  <si>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</si>
  <si>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</si>
  <si>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</si>
  <si>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</si>
  <si>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</si>
  <si>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</si>
  <si>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</si>
  <si>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</si>
  <si>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</si>
  <si>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</si>
  <si>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</si>
  <si>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</si>
  <si>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</si>
  <si>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</si>
  <si>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</si>
  <si>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</si>
  <si>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</si>
  <si>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</si>
  <si>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</si>
  <si>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</si>
  <si>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</si>
  <si>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</si>
  <si>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</si>
  <si>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</si>
  <si>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</si>
  <si>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</si>
  <si>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</si>
  <si>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</si>
  <si>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</si>
  <si>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</si>
  <si>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</si>
  <si>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</si>
  <si>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</si>
  <si>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</si>
  <si>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</si>
  <si>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</si>
  <si>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</si>
  <si>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</si>
  <si>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</si>
  <si>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</si>
  <si>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</si>
  <si>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</si>
  <si>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</si>
  <si>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</si>
  <si>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</si>
  <si>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</si>
  <si>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</si>
  <si>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</si>
  <si>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</si>
  <si>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</si>
  <si>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</si>
  <si>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</si>
  <si>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</si>
  <si>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</si>
  <si>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</si>
  <si>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</si>
  <si>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</si>
  <si>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</si>
  <si>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</si>
  <si>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</si>
  <si>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</si>
  <si>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</si>
  <si>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</si>
  <si>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</si>
  <si>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</si>
  <si>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</si>
  <si>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</si>
  <si>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</si>
  <si>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</si>
  <si>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</si>
  <si>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</si>
  <si>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</si>
  <si>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</si>
  <si>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</si>
  <si>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</si>
  <si>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</si>
  <si>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</si>
  <si>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</si>
  <si>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</si>
  <si>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</si>
  <si>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</si>
  <si>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</si>
  <si>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</si>
  <si>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</si>
  <si>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</si>
  <si>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</si>
  <si>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</si>
  <si>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</si>
  <si>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</si>
  <si>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</si>
  <si>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</si>
  <si>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</si>
  <si>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</si>
  <si>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</si>
  <si>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</si>
  <si>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</si>
  <si>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</si>
  <si>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</si>
  <si>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</si>
  <si>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</si>
  <si>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</si>
  <si>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</si>
  <si>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</si>
  <si>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</si>
  <si>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</si>
  <si>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</si>
  <si>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</si>
  <si>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</si>
  <si>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</si>
  <si>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</si>
  <si>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</si>
  <si>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</si>
  <si>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</si>
  <si>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</si>
  <si>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</si>
  <si>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</si>
  <si>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</si>
  <si>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</si>
  <si>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</si>
  <si>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</si>
  <si>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</si>
  <si>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</si>
  <si>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</si>
  <si>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</si>
  <si>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</si>
  <si>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</si>
  <si>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</si>
  <si>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</si>
  <si>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</si>
  <si>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</si>
  <si>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</si>
  <si>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</si>
  <si>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</si>
  <si>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</si>
  <si>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</si>
  <si>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</si>
  <si>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</si>
  <si>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</si>
  <si>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</si>
  <si>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</si>
  <si>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</si>
  <si>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</si>
  <si>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</si>
  <si>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</si>
  <si>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</si>
  <si>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</si>
  <si>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</si>
  <si>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</si>
  <si>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</si>
  <si>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</si>
  <si>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</si>
  <si>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</si>
  <si>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</si>
  <si>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</si>
  <si>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</si>
  <si>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</si>
  <si>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</si>
  <si>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</si>
  <si>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</si>
  <si>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</si>
  <si>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</si>
  <si>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</si>
  <si>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</si>
  <si>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</si>
  <si>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</si>
  <si>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</si>
  <si>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</si>
  <si>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</si>
  <si>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</si>
  <si>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</si>
  <si>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</si>
  <si>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</si>
  <si>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</si>
  <si>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</si>
  <si>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</si>
  <si>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</si>
  <si>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</si>
  <si>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</si>
  <si>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</si>
  <si>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</si>
  <si>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</si>
  <si>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</si>
  <si>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</si>
  <si>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</si>
  <si>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</si>
  <si>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</si>
  <si>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</si>
  <si>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</si>
  <si>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</si>
  <si>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</si>
  <si>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</si>
  <si>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</si>
  <si>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</si>
  <si>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</si>
  <si>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</si>
  <si>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</si>
  <si>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</si>
  <si>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</si>
  <si>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</si>
  <si>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</si>
  <si>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</si>
  <si>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</si>
  <si>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</si>
  <si>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</si>
  <si>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</si>
  <si>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</si>
  <si>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</si>
  <si>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</si>
  <si>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</si>
  <si>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</si>
  <si>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</si>
  <si>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</si>
  <si>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</si>
  <si>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</si>
  <si>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</si>
  <si>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</si>
  <si>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</si>
  <si>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</si>
  <si>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</si>
  <si>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</si>
  <si>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</si>
  <si>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</si>
  <si>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</si>
  <si>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</si>
  <si>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</si>
  <si>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</si>
  <si>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</si>
  <si>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</si>
  <si>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</si>
  <si>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</si>
  <si>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</si>
  <si>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</si>
  <si>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</si>
  <si>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</si>
  <si>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</si>
  <si>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</si>
  <si>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</si>
  <si>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</si>
  <si>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</si>
  <si>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</si>
  <si>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</si>
  <si>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</si>
  <si>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</si>
  <si>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</si>
  <si>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</si>
  <si>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</si>
  <si>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</si>
  <si>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</si>
  <si>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</si>
  <si>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</si>
  <si>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</si>
  <si>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</si>
  <si>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</si>
  <si>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</si>
  <si>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</si>
  <si>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</si>
  <si>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</si>
  <si>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</si>
  <si>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</si>
  <si>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</si>
  <si>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</si>
  <si>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</si>
  <si>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</si>
  <si>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</si>
  <si>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</si>
  <si>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</si>
  <si>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</si>
  <si>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</si>
  <si>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</si>
  <si>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</si>
  <si>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</si>
  <si>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</si>
  <si>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</si>
  <si>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</si>
  <si>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</si>
  <si>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</si>
  <si>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</si>
  <si>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</si>
  <si>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</si>
  <si>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</si>
  <si>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</si>
  <si>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</si>
  <si>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</si>
  <si>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</si>
  <si>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</si>
  <si>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</si>
  <si>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</si>
  <si>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</si>
  <si>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</si>
  <si>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</si>
  <si>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</si>
  <si>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</si>
  <si>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</si>
  <si>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</si>
  <si>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</si>
  <si>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</si>
  <si>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</si>
  <si>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</si>
  <si>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</si>
  <si>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</si>
  <si>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</si>
  <si>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</si>
  <si>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</si>
  <si>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</si>
  <si>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</si>
  <si>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</si>
  <si>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</si>
  <si>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</si>
  <si>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</si>
  <si>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</si>
  <si>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</si>
  <si>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</si>
  <si>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</si>
  <si>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</si>
  <si>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</si>
  <si>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</si>
  <si>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</si>
  <si>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</si>
  <si>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</si>
  <si>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</si>
  <si>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</si>
  <si>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</si>
  <si>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</si>
  <si>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</si>
  <si>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</si>
  <si>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</si>
  <si>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</si>
  <si>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</si>
  <si>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</si>
  <si>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</si>
  <si>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</si>
  <si>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</si>
  <si>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</si>
  <si>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</si>
  <si>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</si>
  <si>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</si>
  <si>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</si>
  <si>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</si>
  <si>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</si>
  <si>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</si>
  <si>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</si>
  <si>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</si>
  <si>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</si>
  <si>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</si>
  <si>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</si>
  <si>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</si>
  <si>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</si>
  <si>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</si>
  <si>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</si>
  <si>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</si>
  <si>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</si>
  <si>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</si>
  <si>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</si>
  <si>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</si>
  <si>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</si>
  <si>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</si>
  <si>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</si>
  <si>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</si>
  <si>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</si>
  <si>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</si>
  <si>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</si>
  <si>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</si>
  <si>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</si>
  <si>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</si>
  <si>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</si>
  <si>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</si>
  <si>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</si>
  <si>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</si>
  <si>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</si>
  <si>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</si>
  <si>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</si>
  <si>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</si>
  <si>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</si>
  <si>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</si>
  <si>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</si>
  <si>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</si>
  <si>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</si>
  <si>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</si>
  <si>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</si>
  <si>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</si>
  <si>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</si>
  <si>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</si>
  <si>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</si>
  <si>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</si>
  <si>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</si>
  <si>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</si>
  <si>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</si>
  <si>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</si>
  <si>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</si>
  <si>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</si>
  <si>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</si>
  <si>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</si>
  <si>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</si>
  <si>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</si>
  <si>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</si>
  <si>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</si>
  <si>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</si>
  <si>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</si>
  <si>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</si>
  <si>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</si>
  <si>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</si>
  <si>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</si>
  <si>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</si>
  <si>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</si>
  <si>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</si>
  <si>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</si>
  <si>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</si>
  <si>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</si>
  <si>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</si>
  <si>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</si>
  <si>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</si>
  <si>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</si>
  <si>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</si>
  <si>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</si>
  <si>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</si>
  <si>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</si>
  <si>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</si>
  <si>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</si>
  <si>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</si>
  <si>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</si>
  <si>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</si>
  <si>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</si>
  <si>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</si>
  <si>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</si>
  <si>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</si>
  <si>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</si>
  <si>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</si>
  <si>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</si>
  <si>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</si>
  <si>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</si>
  <si>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</si>
  <si>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</si>
  <si>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</si>
  <si>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</si>
  <si>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</si>
  <si>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</si>
  <si>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</si>
  <si>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</si>
  <si>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</si>
  <si>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</si>
  <si>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</si>
  <si>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</si>
  <si>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</si>
  <si>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</si>
  <si>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</si>
  <si>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</si>
  <si>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</si>
  <si>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</si>
  <si>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</si>
  <si>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</si>
  <si>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</si>
  <si>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</si>
  <si>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</si>
  <si>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</si>
  <si>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</si>
  <si>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</si>
  <si>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</si>
  <si>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</si>
  <si>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</si>
  <si>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</si>
  <si>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</si>
  <si>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</si>
  <si>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</si>
  <si>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</si>
  <si>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</si>
  <si>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</si>
  <si>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</si>
  <si>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</si>
  <si>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</si>
  <si>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</si>
  <si>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</si>
  <si>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</si>
  <si>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</si>
  <si>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</si>
  <si>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</si>
  <si>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</si>
  <si>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</si>
  <si>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</si>
  <si>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</si>
  <si>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</si>
  <si>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</si>
  <si>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</si>
  <si>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</si>
  <si>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</si>
  <si>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</si>
  <si>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</si>
  <si>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</si>
  <si>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</si>
  <si>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</si>
  <si>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</si>
  <si>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</si>
  <si>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</si>
  <si>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</si>
  <si>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</si>
  <si>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</si>
  <si>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</si>
  <si>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</si>
  <si>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</si>
  <si>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</si>
  <si>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</si>
  <si>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</si>
  <si>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</si>
  <si>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</si>
  <si>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</si>
  <si>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</si>
  <si>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</si>
  <si>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</si>
  <si>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</si>
  <si>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</si>
  <si>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</si>
  <si>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</si>
  <si>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</si>
  <si>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</si>
  <si>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</si>
  <si>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</si>
  <si>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</si>
  <si>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</si>
  <si>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</si>
  <si>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</si>
  <si>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</si>
  <si>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</si>
  <si>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</si>
  <si>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</si>
  <si>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</si>
  <si>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</si>
  <si>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</si>
  <si>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</si>
  <si>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</si>
  <si>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</si>
  <si>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</si>
  <si>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</si>
  <si>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</si>
  <si>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</si>
  <si>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</si>
  <si>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</si>
  <si>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</si>
  <si>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</si>
  <si>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</si>
  <si>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</si>
  <si>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</si>
  <si>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</si>
  <si>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</si>
  <si>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</si>
  <si>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</si>
  <si>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</si>
  <si>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</si>
  <si>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</si>
  <si>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</si>
  <si>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</si>
  <si>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</si>
  <si>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</si>
  <si>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</si>
  <si>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</si>
  <si>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</si>
  <si>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</si>
  <si>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</si>
  <si>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</si>
  <si>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</si>
  <si>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</si>
  <si>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</si>
  <si>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</si>
  <si>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</si>
  <si>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</si>
  <si>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</si>
  <si>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</si>
  <si>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</si>
  <si>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</si>
  <si>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</si>
  <si>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</si>
  <si>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</si>
  <si>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</si>
  <si>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</si>
  <si>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</si>
  <si>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</si>
  <si>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</si>
  <si>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</si>
  <si>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</si>
  <si>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</si>
  <si>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</si>
  <si>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</si>
  <si>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</si>
  <si>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</si>
  <si>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</si>
  <si>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</si>
  <si>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</si>
  <si>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</si>
  <si>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</si>
  <si>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</si>
  <si>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</si>
  <si>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</si>
  <si>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</si>
  <si>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</si>
  <si>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</si>
  <si>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</si>
  <si>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</si>
  <si>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</si>
  <si>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</si>
  <si>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</si>
  <si>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</si>
  <si>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</si>
  <si>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</si>
  <si>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</si>
  <si>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</si>
  <si>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</si>
  <si>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</si>
  <si>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</si>
  <si>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</si>
  <si>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</si>
  <si>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</si>
  <si>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</si>
  <si>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</si>
  <si>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</si>
  <si>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</si>
  <si>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</si>
  <si>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</si>
  <si>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</si>
  <si>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</si>
  <si>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</si>
  <si>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</si>
  <si>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</si>
  <si>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</si>
  <si>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</si>
  <si>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</si>
  <si>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</si>
  <si>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</si>
  <si>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</si>
  <si>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</si>
  <si>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</si>
  <si>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</si>
  <si>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</si>
  <si>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</si>
  <si>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</si>
  <si>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</si>
  <si>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</si>
  <si>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</si>
  <si>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</si>
  <si>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</si>
  <si>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</si>
  <si>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</si>
  <si>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</si>
  <si>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</si>
  <si>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</si>
  <si>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</si>
  <si>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</si>
  <si>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</si>
  <si>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</si>
  <si>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</si>
  <si>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</si>
  <si>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</si>
  <si>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</si>
  <si>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</si>
  <si>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</si>
  <si>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</si>
  <si>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</si>
  <si>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</si>
  <si>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</si>
  <si>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</si>
  <si>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</si>
  <si>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</si>
  <si>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</si>
  <si>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</si>
  <si>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</si>
  <si>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</si>
  <si>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</si>
  <si>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</si>
  <si>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</si>
  <si>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</si>
  <si>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</si>
  <si>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</si>
  <si>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</si>
  <si>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</si>
  <si>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</si>
  <si>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</si>
  <si>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</si>
  <si>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</si>
  <si>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</si>
  <si>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</si>
  <si>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</si>
  <si>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</si>
  <si>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</si>
  <si>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</si>
  <si>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</si>
  <si>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</si>
  <si>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</si>
  <si>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</si>
  <si>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</si>
  <si>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</si>
  <si>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</si>
  <si>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</si>
  <si>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</si>
  <si>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</si>
  <si>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</si>
  <si>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</si>
  <si>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</si>
  <si>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</si>
  <si>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</si>
  <si>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</si>
  <si>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</si>
  <si>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</si>
  <si>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</si>
  <si>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</si>
  <si>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</si>
  <si>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</si>
  <si>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</si>
  <si>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</si>
  <si>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</si>
  <si>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</si>
  <si>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</si>
  <si>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</si>
  <si>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</si>
  <si>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</si>
  <si>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</si>
  <si>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</si>
  <si>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</si>
  <si>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</si>
  <si>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</si>
  <si>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</si>
  <si>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</si>
  <si>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</si>
  <si>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</si>
  <si>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</si>
  <si>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</si>
  <si>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</si>
  <si>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</si>
  <si>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</si>
  <si>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</si>
  <si>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</si>
  <si>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</si>
  <si>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</si>
  <si>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</si>
  <si>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</si>
  <si>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</si>
  <si>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</si>
  <si>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</si>
  <si>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</si>
  <si>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</si>
  <si>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</si>
  <si>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</si>
  <si>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</si>
  <si>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</si>
  <si>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</si>
  <si>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</si>
  <si>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</si>
  <si>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</si>
  <si>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</si>
  <si>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</si>
  <si>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</si>
  <si>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</si>
  <si>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</si>
  <si>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</si>
  <si>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</si>
  <si>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</si>
  <si>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</si>
  <si>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</si>
  <si>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</si>
  <si>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</si>
  <si>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</si>
  <si>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</si>
  <si>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</si>
  <si>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</si>
  <si>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</si>
  <si>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</si>
  <si>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</si>
  <si>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</si>
  <si>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</si>
  <si>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</si>
  <si>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</si>
  <si>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</si>
  <si>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</si>
  <si>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</si>
  <si>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</si>
  <si>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</si>
  <si>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</si>
  <si>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</si>
  <si>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</si>
  <si>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</si>
  <si>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</si>
  <si>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</si>
  <si>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</si>
  <si>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</si>
  <si>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</si>
  <si>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</si>
  <si>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</si>
  <si>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</si>
  <si>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</si>
  <si>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</si>
  <si>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</si>
  <si>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</si>
  <si>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</si>
  <si>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</si>
  <si>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</si>
  <si>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</si>
  <si>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</si>
  <si>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</si>
  <si>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</si>
  <si>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</si>
  <si>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</si>
  <si>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</si>
  <si>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</si>
  <si>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</si>
  <si>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</si>
  <si>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</si>
  <si>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</si>
  <si>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</si>
  <si>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</si>
  <si>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</si>
  <si>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</si>
  <si>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</si>
  <si>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</si>
  <si>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</si>
  <si>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</si>
  <si>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</si>
  <si>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</si>
  <si>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</si>
  <si>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</si>
  <si>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</si>
  <si>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</si>
  <si>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</si>
  <si>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</si>
  <si>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</si>
  <si>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</si>
  <si>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</si>
  <si>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</si>
  <si>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</si>
  <si>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</si>
  <si>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</si>
  <si>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</si>
  <si>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</si>
  <si>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</si>
  <si>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</si>
  <si>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</si>
  <si>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</si>
  <si>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</si>
  <si>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</si>
  <si>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</si>
  <si>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</si>
  <si>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</si>
  <si>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</si>
  <si>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</si>
  <si>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</si>
  <si>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</si>
  <si>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</si>
  <si>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</si>
  <si>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</si>
  <si>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</si>
  <si>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</si>
  <si>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</si>
  <si>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</si>
  <si>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</si>
  <si>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</si>
  <si>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</si>
  <si>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</si>
  <si>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</si>
  <si>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</si>
  <si>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</si>
  <si>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</si>
  <si>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</si>
  <si>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</si>
  <si>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</si>
  <si>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</si>
  <si>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</si>
  <si>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</si>
  <si>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</si>
  <si>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</si>
  <si>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</si>
  <si>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</si>
  <si>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</si>
  <si>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</si>
  <si>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</si>
  <si>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</si>
  <si>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</si>
  <si>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</si>
  <si>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</si>
  <si>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</si>
  <si>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</si>
  <si>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</si>
  <si>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</si>
  <si>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</si>
  <si>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</si>
  <si>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</si>
  <si>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</si>
  <si>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</si>
  <si>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</si>
  <si>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</si>
  <si>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</si>
  <si>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</si>
  <si>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</si>
  <si>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</si>
  <si>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</si>
  <si>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</si>
  <si>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</si>
  <si>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</si>
  <si>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</si>
  <si>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</si>
  <si>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</si>
  <si>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</si>
  <si>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</si>
  <si>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</si>
  <si>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</si>
  <si>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</si>
  <si>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</si>
  <si>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</si>
  <si>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</si>
  <si>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</si>
  <si>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</si>
  <si>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</si>
  <si>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</si>
  <si>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</si>
  <si>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</si>
  <si>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</si>
  <si>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</si>
  <si>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</si>
  <si>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</si>
  <si>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</si>
  <si>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</si>
  <si>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</si>
  <si>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</si>
  <si>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</si>
  <si>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</si>
  <si>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</si>
  <si>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</si>
  <si>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</si>
  <si>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</si>
  <si>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</si>
  <si>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</si>
  <si>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</si>
  <si>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</si>
  <si>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</si>
  <si>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</si>
  <si>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</si>
  <si>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</si>
  <si>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</si>
  <si>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</si>
  <si>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</si>
  <si>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</si>
  <si>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</si>
  <si>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</si>
  <si>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</si>
  <si>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</si>
  <si>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</si>
  <si>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</si>
  <si>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</si>
  <si>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</si>
  <si>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</si>
  <si>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</si>
  <si>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</si>
  <si>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</si>
  <si>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</si>
  <si>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</si>
  <si>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</si>
  <si>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</si>
  <si>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</si>
  <si>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</si>
  <si>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</si>
  <si>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</si>
  <si>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</si>
  <si>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</si>
  <si>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</si>
  <si>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</si>
  <si>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</si>
  <si>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</si>
  <si>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</si>
  <si>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</si>
  <si>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</si>
  <si>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</si>
  <si>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</si>
  <si>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</si>
  <si>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</si>
  <si>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</si>
  <si>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</si>
  <si>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</si>
  <si>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</si>
  <si>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</si>
  <si>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</si>
  <si>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</si>
  <si>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</si>
  <si>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</si>
  <si>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</si>
  <si>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</si>
  <si>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</si>
  <si>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</si>
  <si>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</si>
  <si>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</si>
  <si>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</si>
  <si>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</si>
  <si>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</si>
  <si>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</si>
  <si>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</si>
  <si>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</si>
  <si>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</si>
  <si>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</si>
  <si>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</si>
  <si>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</si>
  <si>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</si>
  <si>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</si>
  <si>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</si>
  <si>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</si>
  <si>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</si>
  <si>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</si>
  <si>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</si>
  <si>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</si>
  <si>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</si>
  <si>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</si>
  <si>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</si>
  <si>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</si>
  <si>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</si>
  <si>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</si>
  <si>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</si>
  <si>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</si>
  <si>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</si>
  <si>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</si>
  <si>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</si>
  <si>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</si>
  <si>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</si>
  <si>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</si>
  <si>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</si>
  <si>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</si>
  <si>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</si>
  <si>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</si>
  <si>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</si>
  <si>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</si>
  <si>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</si>
  <si>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</si>
  <si>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</si>
  <si>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</si>
  <si>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</si>
  <si>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</si>
  <si>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</si>
  <si>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</si>
  <si>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</si>
  <si>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</si>
  <si>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</si>
  <si>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</si>
  <si>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</si>
  <si>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</si>
  <si>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</si>
  <si>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</si>
  <si>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</si>
  <si>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</si>
  <si>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</si>
  <si>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</si>
  <si>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</si>
  <si>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</si>
  <si>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</si>
  <si>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</si>
  <si>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</si>
  <si>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</si>
  <si>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</si>
  <si>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</si>
  <si>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</si>
  <si>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</si>
  <si>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</si>
  <si>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</si>
  <si>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</si>
  <si>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</si>
  <si>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</si>
  <si>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</si>
  <si>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</si>
  <si>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</si>
  <si>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</si>
  <si>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</si>
  <si>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</si>
  <si>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</si>
  <si>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</si>
  <si>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</si>
  <si>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</si>
  <si>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</si>
  <si>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</si>
  <si>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</si>
  <si>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</si>
  <si>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</si>
  <si>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</si>
  <si>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</si>
  <si>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</si>
  <si>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</si>
  <si>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</si>
  <si>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</si>
  <si>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</si>
  <si>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</si>
  <si>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</si>
  <si>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</si>
  <si>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</si>
  <si>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</si>
  <si>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</si>
  <si>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</si>
  <si>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</si>
  <si>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</si>
  <si>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</si>
  <si>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</si>
  <si>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</si>
  <si>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</si>
  <si>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</si>
  <si>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</si>
  <si>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</si>
  <si>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</si>
  <si>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</si>
  <si>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</si>
  <si>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</si>
  <si>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</si>
  <si>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</si>
  <si>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</si>
  <si>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</si>
  <si>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</si>
  <si>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</si>
  <si>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</si>
  <si>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</si>
  <si>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</si>
  <si>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</si>
  <si>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</si>
  <si>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</si>
  <si>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</si>
  <si>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</si>
  <si>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</si>
  <si>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</si>
  <si>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</si>
  <si>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</si>
  <si>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</si>
  <si>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</si>
  <si>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</si>
  <si>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</si>
  <si>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</si>
  <si>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</si>
  <si>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</si>
  <si>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</si>
  <si>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</si>
  <si>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</si>
  <si>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</si>
  <si>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</si>
  <si>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</si>
  <si>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</si>
  <si>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</si>
  <si>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</si>
  <si>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</si>
  <si>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</si>
  <si>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</si>
  <si>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</si>
  <si>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</si>
  <si>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</si>
  <si>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</si>
  <si>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</si>
  <si>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</si>
  <si>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</si>
  <si>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</si>
  <si>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</si>
  <si>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</si>
  <si>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</si>
  <si>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</si>
  <si>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</si>
  <si>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</si>
  <si>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</si>
  <si>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</si>
  <si>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</si>
  <si>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</si>
  <si>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</si>
  <si>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</si>
  <si>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</si>
  <si>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</si>
  <si>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</si>
  <si>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</si>
  <si>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</si>
  <si>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</si>
  <si>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</si>
  <si>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</si>
  <si>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</si>
  <si>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</si>
  <si>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</si>
  <si>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</si>
  <si>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</si>
  <si>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</si>
  <si>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</si>
  <si>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</si>
  <si>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</si>
  <si>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</si>
  <si>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</si>
  <si>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</si>
  <si>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</si>
  <si>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</si>
  <si>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</si>
  <si>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</si>
  <si>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</si>
  <si>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</si>
  <si>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</si>
  <si>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</si>
  <si>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</si>
  <si>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</si>
  <si>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</si>
  <si>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</si>
  <si>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</si>
  <si>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</si>
  <si>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</si>
  <si>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</si>
  <si>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</si>
  <si>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</si>
  <si>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</si>
  <si>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</si>
  <si>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</si>
  <si>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</si>
  <si>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</si>
  <si>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</si>
  <si>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</si>
  <si>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</si>
  <si>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</si>
  <si>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</si>
  <si>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</si>
  <si>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</si>
  <si>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</si>
  <si>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</si>
  <si>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</si>
  <si>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</si>
  <si>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</si>
  <si>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</si>
  <si>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</si>
  <si>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</si>
  <si>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</si>
  <si>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</si>
  <si>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</si>
  <si>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</si>
  <si>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</si>
  <si>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</si>
  <si>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</si>
  <si>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</si>
  <si>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</si>
  <si>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</si>
  <si>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</si>
  <si>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</si>
  <si>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</si>
  <si>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</si>
  <si>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</si>
  <si>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</si>
  <si>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</si>
  <si>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</si>
  <si>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</si>
  <si>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</si>
  <si>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</si>
  <si>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</si>
  <si>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</si>
  <si>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</si>
  <si>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</si>
  <si>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</si>
  <si>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</si>
  <si>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</si>
  <si>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</si>
  <si>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</si>
  <si>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</si>
  <si>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</si>
  <si>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</si>
  <si>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</si>
  <si>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</si>
  <si>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</si>
  <si>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</si>
  <si>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</si>
  <si>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</si>
  <si>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</si>
  <si>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</si>
  <si>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</si>
  <si>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</si>
  <si>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</si>
  <si>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</si>
  <si>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</si>
  <si>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</si>
  <si>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</si>
  <si>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</si>
  <si>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</si>
  <si>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</si>
  <si>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</si>
  <si>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</si>
  <si>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</si>
  <si>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</si>
  <si>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</si>
  <si>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</si>
  <si>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</si>
  <si>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</si>
  <si>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</si>
  <si>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</si>
  <si>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</si>
  <si>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</si>
  <si>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</si>
  <si>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</si>
  <si>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</si>
  <si>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</si>
  <si>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</si>
  <si>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</si>
  <si>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</si>
  <si>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</si>
  <si>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</si>
  <si>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</si>
  <si>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</si>
  <si>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</si>
  <si>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</si>
  <si>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</si>
  <si>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</si>
  <si>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</si>
  <si>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</si>
  <si>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</si>
  <si>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</si>
  <si>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</si>
  <si>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</si>
  <si>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</si>
  <si>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</si>
  <si>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</si>
  <si>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</si>
  <si>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</si>
  <si>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</si>
  <si>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</si>
  <si>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</si>
  <si>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</si>
  <si>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</si>
  <si>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</si>
  <si>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</si>
  <si>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</si>
  <si>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</si>
  <si>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</si>
  <si>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</si>
  <si>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</si>
  <si>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</si>
  <si>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</si>
  <si>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</si>
  <si>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</si>
  <si>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</si>
  <si>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</si>
  <si>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</si>
  <si>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</si>
  <si>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</si>
  <si>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</si>
  <si>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</si>
  <si>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</si>
  <si>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</si>
  <si>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</si>
  <si>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</si>
  <si>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</si>
  <si>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</si>
  <si>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</si>
  <si>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</si>
  <si>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</si>
  <si>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</si>
  <si>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</si>
  <si>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</si>
  <si>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</si>
  <si>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</si>
  <si>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</si>
  <si>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</si>
  <si>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</si>
  <si>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</si>
  <si>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</si>
  <si>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</si>
  <si>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</si>
  <si>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</si>
  <si>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</si>
  <si>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</si>
  <si>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</si>
  <si>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</si>
  <si>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</si>
  <si>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</si>
  <si>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</si>
  <si>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</si>
  <si>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</si>
  <si>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</si>
  <si>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</si>
  <si>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</si>
  <si>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</si>
  <si>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</si>
  <si>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</si>
  <si>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</si>
  <si>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</si>
  <si>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</si>
  <si>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</si>
  <si>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</si>
  <si>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</si>
  <si>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</si>
  <si>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</si>
  <si>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</si>
  <si>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</si>
  <si>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</si>
  <si>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</si>
  <si>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</si>
  <si>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</si>
  <si>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</si>
  <si>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</si>
  <si>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</si>
  <si>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</si>
  <si>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</si>
  <si>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</si>
  <si>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</si>
  <si>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</si>
  <si>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</si>
  <si>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</si>
  <si>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</si>
  <si>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</si>
  <si>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</si>
  <si>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</si>
  <si>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</si>
  <si>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</si>
  <si>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</si>
  <si>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</si>
  <si>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</si>
  <si>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</si>
  <si>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</si>
  <si>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</si>
  <si>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</si>
  <si>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</si>
  <si>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</si>
  <si>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</si>
  <si>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</si>
  <si>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</si>
  <si>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</si>
  <si>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</si>
  <si>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</si>
  <si>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</si>
  <si>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</si>
  <si>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</si>
  <si>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</si>
  <si>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</si>
  <si>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</si>
  <si>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</si>
  <si>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</si>
  <si>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</si>
  <si>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</si>
  <si>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</si>
  <si>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</si>
  <si>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</si>
  <si>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</si>
  <si>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</si>
  <si>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</si>
  <si>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</si>
  <si>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</si>
  <si>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</si>
  <si>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</si>
  <si>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</si>
  <si>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</si>
  <si>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</si>
  <si>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</si>
  <si>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</si>
  <si>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</si>
  <si>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</si>
  <si>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</si>
  <si>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</si>
  <si>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</si>
  <si>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</si>
  <si>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</si>
  <si>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</si>
  <si>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</si>
  <si>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</si>
  <si>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</si>
  <si>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</si>
  <si>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</si>
  <si>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</si>
  <si>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</si>
  <si>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</si>
  <si>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</si>
  <si>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</si>
  <si>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</si>
  <si>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</si>
  <si>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</si>
  <si>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</si>
  <si>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</si>
  <si>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</si>
  <si>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</si>
  <si>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</si>
  <si>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</si>
  <si>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</si>
  <si>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</si>
  <si>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</si>
  <si>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</si>
  <si>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</si>
  <si>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</si>
  <si>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</si>
  <si>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</si>
  <si>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</si>
  <si>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</si>
  <si>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</si>
  <si>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</si>
  <si>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</si>
  <si>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</si>
  <si>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</si>
  <si>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</si>
  <si>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</si>
  <si>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</si>
  <si>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</si>
  <si>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</si>
  <si>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</si>
  <si>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</si>
  <si>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</si>
  <si>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</si>
  <si>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</si>
  <si>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</si>
  <si>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</si>
  <si>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</si>
  <si>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</si>
  <si>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</si>
  <si>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</si>
  <si>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</si>
  <si>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</si>
  <si>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</si>
  <si>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</si>
  <si>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</si>
  <si>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</si>
  <si>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</si>
  <si>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</si>
  <si>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</si>
  <si>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</si>
  <si>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</si>
  <si>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</si>
  <si>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</si>
  <si>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</si>
  <si>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</si>
  <si>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</si>
  <si>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</si>
  <si>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</si>
  <si>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</si>
  <si>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</si>
  <si>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</si>
  <si>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</si>
  <si>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</si>
  <si>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</si>
  <si>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</si>
  <si>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</si>
  <si>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</si>
  <si>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</si>
  <si>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</si>
  <si>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</si>
  <si>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</si>
  <si>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</si>
  <si>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</si>
  <si>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</si>
  <si>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</si>
  <si>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</si>
  <si>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</si>
  <si>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</si>
  <si>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</si>
  <si>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</si>
  <si>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</si>
  <si>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</si>
  <si>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</si>
  <si>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</si>
  <si>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</si>
  <si>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</si>
  <si>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</si>
  <si>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</si>
  <si>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</si>
  <si>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</si>
  <si>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</si>
  <si>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</si>
  <si>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</si>
  <si>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</si>
  <si>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</si>
  <si>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</si>
  <si>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</si>
  <si>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</si>
  <si>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</si>
  <si>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</si>
  <si>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</si>
  <si>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</si>
  <si>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</si>
  <si>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</si>
  <si>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</si>
  <si>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</si>
  <si>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</si>
  <si>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</si>
  <si>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</si>
  <si>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</si>
  <si>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</si>
  <si>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</si>
  <si>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</si>
  <si>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</si>
  <si>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</si>
  <si>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</si>
  <si>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</si>
  <si>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</si>
  <si>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</si>
  <si>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</si>
  <si>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</si>
  <si>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</si>
  <si>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</si>
  <si>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</si>
  <si>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</si>
  <si>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</si>
  <si>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</si>
  <si>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</si>
  <si>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</si>
  <si>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</si>
  <si>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</si>
  <si>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</si>
  <si>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</si>
  <si>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</si>
  <si>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</si>
  <si>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</si>
  <si>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</si>
  <si>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</si>
  <si>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</si>
  <si>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</si>
  <si>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</si>
  <si>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</si>
  <si>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</si>
  <si>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</si>
  <si>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</si>
  <si>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</si>
  <si>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</si>
  <si>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</si>
  <si>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</si>
  <si>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</si>
  <si>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</si>
  <si>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</si>
  <si>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</si>
  <si>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</si>
  <si>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</si>
  <si>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</si>
  <si>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</si>
  <si>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</si>
  <si>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</si>
  <si>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</si>
  <si>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</si>
  <si>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</si>
  <si>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</si>
  <si>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</si>
  <si>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</si>
  <si>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</si>
  <si>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</si>
  <si>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</si>
  <si>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</si>
  <si>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</si>
  <si>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</si>
  <si>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</si>
  <si>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</si>
  <si>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</si>
  <si>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</si>
  <si>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</si>
  <si>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</si>
  <si>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</si>
  <si>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</si>
  <si>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</si>
  <si>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</si>
  <si>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</si>
  <si>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</si>
  <si>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</si>
  <si>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</si>
  <si>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</si>
  <si>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</si>
  <si>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</si>
  <si>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</si>
  <si>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</si>
  <si>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</si>
  <si>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</si>
  <si>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</si>
  <si>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</si>
  <si>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</si>
  <si>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</si>
  <si>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</si>
  <si>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</si>
  <si>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</si>
  <si>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</si>
  <si>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</si>
  <si>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</si>
  <si>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</si>
  <si>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</si>
  <si>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</si>
  <si>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</si>
  <si>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</si>
  <si>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</si>
  <si>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</si>
  <si>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</si>
  <si>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</si>
  <si>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</si>
  <si>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</si>
  <si>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</si>
  <si>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</si>
  <si>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</si>
  <si>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</si>
  <si>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</si>
  <si>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</si>
  <si>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</si>
  <si>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</si>
  <si>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</si>
  <si>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</si>
  <si>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</si>
  <si>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</si>
  <si>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</si>
  <si>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</si>
  <si>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</si>
  <si>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</si>
  <si>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</si>
  <si>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</si>
  <si>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</si>
  <si>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</si>
  <si>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</si>
  <si>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</si>
  <si>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</si>
  <si>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</si>
  <si>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</si>
  <si>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</si>
  <si>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</si>
  <si>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</si>
  <si>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</si>
  <si>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</si>
  <si>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</si>
  <si>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</si>
  <si>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</si>
  <si>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</si>
  <si>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</si>
  <si>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</si>
  <si>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</si>
  <si>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</si>
  <si>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</si>
  <si>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</si>
  <si>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</si>
  <si>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</si>
  <si>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</si>
  <si>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</si>
  <si>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</si>
  <si>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</si>
  <si>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</si>
  <si>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</si>
  <si>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</si>
  <si>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</si>
  <si>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</si>
  <si>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</si>
  <si>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</si>
  <si>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</si>
  <si>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</si>
  <si>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</si>
  <si>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</si>
  <si>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</si>
  <si>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</si>
  <si>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</si>
  <si>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</si>
  <si>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</si>
  <si>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</si>
  <si>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</si>
  <si>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</si>
  <si>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</si>
  <si>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</si>
  <si>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</si>
  <si>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</si>
  <si>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</si>
  <si>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</si>
  <si>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</si>
  <si>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</si>
  <si>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</si>
  <si>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</si>
  <si>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</si>
  <si>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</si>
  <si>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</si>
  <si>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</si>
  <si>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</si>
  <si>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</si>
  <si>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</si>
  <si>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</si>
  <si>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</si>
  <si>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</si>
  <si>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</si>
  <si>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</si>
  <si>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</si>
  <si>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</si>
  <si>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</si>
  <si>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</si>
  <si>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</si>
  <si>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</si>
  <si>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</si>
  <si>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</si>
  <si>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</si>
  <si>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</si>
  <si>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</si>
  <si>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</si>
  <si>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</si>
  <si>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</si>
  <si>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</si>
  <si>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</si>
  <si>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</si>
  <si>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</si>
  <si>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</si>
  <si>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</si>
  <si>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</si>
  <si>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</si>
  <si>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</si>
  <si>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</si>
  <si>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</si>
  <si>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</si>
  <si>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</si>
  <si>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</si>
  <si>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</si>
  <si>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</si>
  <si>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</si>
  <si>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</si>
  <si>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</si>
  <si>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</si>
  <si>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</si>
  <si>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</si>
  <si>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</si>
  <si>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</si>
  <si>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</si>
  <si>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</si>
  <si>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</si>
  <si>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</si>
  <si>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</si>
  <si>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</si>
  <si>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</si>
  <si>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</si>
  <si>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</si>
  <si>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</si>
  <si>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</si>
  <si>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</si>
  <si>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</si>
  <si>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</si>
  <si>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</si>
  <si>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</si>
  <si>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</si>
  <si>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</si>
  <si>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</si>
  <si>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</si>
  <si>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</si>
  <si>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</si>
  <si>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</si>
  <si>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</si>
  <si>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</si>
  <si>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</si>
  <si>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</si>
  <si>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</si>
  <si>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</si>
  <si>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</si>
  <si>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</si>
  <si>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</si>
  <si>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</si>
  <si>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</si>
  <si>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</si>
  <si>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</si>
  <si>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</si>
  <si>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</si>
  <si>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</si>
  <si>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</si>
  <si>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</si>
  <si>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</si>
  <si>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</si>
  <si>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</si>
  <si>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</si>
  <si>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</si>
  <si>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</si>
  <si>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</si>
  <si>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</si>
  <si>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</si>
  <si>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</si>
  <si>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</si>
  <si>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</si>
  <si>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</si>
  <si>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</si>
  <si>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</si>
  <si>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</si>
  <si>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</si>
  <si>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</si>
  <si>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</si>
  <si>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</si>
  <si>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</si>
  <si>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</si>
  <si>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</si>
  <si>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</si>
  <si>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</si>
  <si>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</si>
  <si>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</si>
  <si>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</si>
  <si>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</si>
  <si>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</si>
  <si>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</si>
  <si>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</si>
  <si>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</si>
  <si>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</si>
  <si>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</si>
  <si>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</si>
  <si>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</si>
  <si>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</si>
  <si>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</si>
  <si>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</si>
  <si>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</si>
  <si>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</si>
  <si>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</si>
  <si>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</si>
  <si>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</si>
  <si>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</si>
  <si>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</si>
  <si>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</si>
  <si>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</si>
  <si>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</si>
  <si>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</si>
  <si>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</si>
  <si>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</si>
  <si>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</si>
  <si>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</si>
  <si>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</si>
  <si>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</si>
  <si>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</si>
  <si>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</si>
  <si>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</si>
  <si>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</si>
  <si>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</si>
  <si>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</si>
  <si>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</si>
  <si>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</si>
  <si>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</si>
  <si>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</si>
  <si>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</si>
  <si>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</si>
  <si>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</si>
  <si>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</si>
  <si>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</si>
  <si>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</si>
  <si>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</si>
  <si>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</si>
  <si>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</si>
  <si>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</si>
  <si>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</si>
  <si>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</si>
  <si>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</si>
  <si>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</si>
  <si>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</si>
  <si>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</si>
  <si>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</si>
  <si>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</si>
  <si>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</si>
  <si>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</si>
  <si>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</si>
  <si>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</si>
  <si>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</si>
  <si>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</si>
  <si>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</si>
  <si>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</si>
  <si>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</si>
  <si>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</si>
  <si>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</si>
  <si>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</si>
  <si>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</si>
  <si>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</si>
  <si>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</si>
  <si>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</si>
  <si>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</si>
  <si>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</si>
  <si>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</si>
  <si>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</si>
  <si>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</si>
  <si>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</si>
  <si>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</si>
  <si>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</si>
  <si>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</si>
  <si>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</si>
  <si>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</si>
  <si>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</si>
  <si>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</si>
  <si>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</si>
  <si>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</si>
  <si>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</si>
  <si>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</si>
  <si>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</si>
  <si>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</si>
  <si>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</si>
  <si>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</si>
  <si>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</si>
  <si>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</si>
  <si>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</si>
  <si>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</si>
  <si>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</si>
  <si>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</si>
  <si>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</si>
  <si>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</si>
  <si>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</si>
  <si>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</si>
  <si>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</si>
  <si>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</si>
  <si>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</si>
  <si>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</si>
  <si>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</si>
  <si>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</si>
  <si>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</si>
  <si>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</si>
  <si>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</si>
  <si>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</si>
  <si>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</si>
  <si>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</si>
  <si>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</si>
  <si>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</si>
  <si>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</si>
  <si>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</si>
  <si>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</si>
  <si>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</si>
  <si>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</si>
  <si>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</si>
  <si>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</si>
  <si>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</si>
  <si>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</si>
  <si>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</si>
  <si>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</si>
  <si>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</si>
  <si>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</si>
  <si>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</si>
  <si>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</si>
  <si>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</si>
  <si>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</si>
  <si>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</si>
  <si>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</si>
  <si>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</si>
  <si>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</si>
  <si>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</si>
  <si>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</si>
  <si>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</si>
  <si>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</si>
  <si>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</si>
  <si>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</si>
  <si>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</si>
  <si>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</si>
  <si>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</si>
  <si>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</si>
  <si>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</si>
  <si>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</si>
  <si>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</si>
  <si>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</si>
  <si>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</si>
  <si>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</si>
  <si>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</si>
  <si>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</si>
  <si>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</si>
  <si>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</si>
  <si>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</si>
  <si>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</si>
  <si>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</si>
  <si>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</si>
  <si>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</si>
  <si>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</si>
  <si>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</si>
  <si>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</si>
  <si>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</si>
  <si>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</si>
  <si>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</si>
  <si>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</si>
  <si>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</si>
  <si>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</si>
  <si>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</si>
  <si>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</si>
  <si>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</si>
  <si>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</si>
  <si>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</si>
  <si>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</si>
  <si>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</si>
  <si>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</si>
  <si>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</si>
  <si>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</si>
  <si>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</si>
  <si>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</si>
  <si>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</si>
  <si>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</si>
  <si>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</si>
  <si>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</si>
  <si>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</si>
  <si>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</si>
  <si>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</si>
  <si>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</si>
  <si>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</si>
  <si>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</si>
  <si>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</si>
  <si>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</si>
  <si>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</si>
  <si>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</si>
  <si>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</si>
  <si>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</si>
  <si>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</si>
  <si>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</si>
  <si>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</si>
  <si>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</si>
  <si>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</si>
  <si>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</si>
  <si>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</si>
  <si>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</si>
  <si>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</si>
  <si>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</si>
  <si>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</si>
  <si>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</si>
  <si>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</si>
  <si>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</si>
  <si>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</si>
  <si>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</si>
  <si>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</si>
  <si>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</si>
  <si>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</si>
  <si>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</si>
  <si>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</si>
  <si>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</si>
  <si>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</si>
  <si>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</si>
  <si>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</si>
  <si>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</si>
  <si>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</si>
  <si>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</si>
  <si>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</si>
  <si>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</si>
  <si>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</si>
  <si>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</si>
  <si>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</si>
  <si>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</si>
  <si>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</si>
  <si>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</si>
  <si>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</si>
  <si>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</si>
  <si>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</si>
  <si>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</si>
  <si>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</si>
  <si>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</si>
  <si>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</si>
  <si>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</si>
  <si>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</si>
  <si>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</si>
  <si>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</si>
  <si>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</si>
  <si>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</si>
  <si>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</si>
  <si>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</si>
  <si>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</si>
  <si>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</si>
  <si>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</si>
  <si>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</si>
  <si>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</si>
  <si>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</si>
  <si>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</si>
  <si>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</si>
  <si>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</si>
  <si>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</si>
  <si>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</si>
  <si>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</si>
  <si>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</si>
  <si>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</si>
  <si>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</si>
  <si>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</si>
  <si>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</si>
  <si>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</si>
  <si>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</si>
  <si>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</si>
  <si>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</si>
  <si>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</si>
  <si>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</si>
  <si>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</si>
  <si>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</si>
  <si>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</si>
  <si>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</si>
  <si>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</si>
  <si>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</si>
  <si>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</si>
  <si>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</si>
  <si>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</si>
  <si>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</si>
  <si>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</si>
  <si>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</si>
  <si>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</si>
  <si>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</si>
  <si>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</si>
  <si>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</si>
  <si>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</si>
  <si>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</si>
  <si>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</si>
  <si>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</si>
  <si>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</si>
  <si>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</si>
  <si>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</si>
  <si>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</si>
  <si>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</si>
  <si>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</si>
  <si>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</si>
  <si>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</si>
  <si>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</si>
  <si>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</si>
  <si>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</si>
  <si>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</si>
  <si>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</si>
  <si>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</si>
  <si>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</si>
  <si>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</si>
  <si>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</si>
  <si>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</si>
  <si>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</si>
  <si>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</si>
  <si>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</si>
  <si>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</si>
  <si>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</si>
  <si>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</si>
  <si>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</si>
  <si>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</si>
  <si>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</si>
  <si>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</si>
  <si>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</si>
  <si>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</si>
  <si>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</si>
  <si>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</si>
  <si>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</si>
  <si>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</si>
  <si>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</si>
  <si>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</si>
  <si>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</si>
  <si>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</si>
  <si>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</si>
  <si>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</si>
  <si>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</si>
  <si>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</si>
  <si>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</si>
  <si>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</si>
  <si>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</si>
  <si>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</si>
  <si>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</si>
  <si>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</si>
  <si>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</si>
  <si>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</si>
  <si>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</si>
  <si>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</si>
  <si>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</si>
  <si>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</si>
  <si>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</si>
  <si>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</si>
  <si>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</si>
  <si>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</si>
  <si>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</si>
  <si>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</si>
  <si>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</si>
  <si>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</si>
  <si>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</si>
  <si>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</si>
  <si>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</si>
  <si>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</si>
  <si>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</si>
  <si>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</si>
  <si>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</si>
  <si>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</si>
  <si>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</si>
  <si>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</si>
  <si>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</si>
  <si>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</si>
  <si>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</si>
  <si>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</si>
  <si>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</si>
  <si>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</si>
  <si>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</si>
  <si>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</si>
  <si>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</si>
  <si>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</si>
  <si>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</si>
  <si>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</si>
  <si>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</si>
  <si>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</si>
  <si>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</si>
  <si>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</si>
  <si>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</si>
  <si>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</si>
  <si>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</si>
  <si>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</si>
  <si>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</si>
  <si>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</si>
  <si>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</si>
  <si>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</si>
  <si>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</si>
  <si>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</si>
  <si>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</si>
  <si>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</si>
  <si>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</si>
  <si>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</si>
  <si>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</si>
  <si>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</si>
  <si>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</si>
  <si>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</si>
  <si>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</si>
  <si>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</si>
  <si>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</si>
  <si>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</si>
  <si>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</si>
  <si>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</si>
  <si>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</si>
  <si>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</si>
  <si>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</si>
  <si>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</si>
  <si>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</si>
  <si>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</si>
  <si>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</si>
  <si>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</si>
  <si>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</si>
  <si>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</si>
  <si>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</si>
  <si>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</si>
  <si>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</si>
  <si>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</si>
  <si>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</si>
  <si>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</si>
  <si>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</si>
  <si>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</si>
  <si>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</si>
  <si>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</si>
  <si>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</si>
  <si>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</si>
  <si>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</si>
  <si>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</si>
  <si>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</si>
  <si>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</si>
  <si>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</si>
  <si>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</si>
  <si>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</si>
  <si>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</si>
  <si>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</si>
  <si>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</si>
  <si>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</si>
  <si>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</si>
  <si>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</si>
  <si>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</si>
  <si>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</si>
  <si>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</si>
  <si>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</si>
  <si>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</si>
  <si>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</si>
  <si>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</si>
  <si>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</si>
  <si>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</si>
  <si>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</si>
  <si>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</si>
  <si>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</si>
  <si>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</si>
  <si>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</si>
  <si>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</si>
  <si>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</si>
  <si>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</si>
  <si>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</si>
  <si>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</si>
  <si>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</si>
  <si>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</si>
  <si>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</si>
  <si>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</si>
  <si>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</si>
  <si>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</si>
  <si>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</si>
  <si>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</si>
  <si>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</si>
  <si>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</si>
  <si>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</si>
  <si>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</si>
  <si>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</si>
  <si>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</si>
  <si>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</si>
  <si>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</si>
  <si>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</si>
  <si>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</si>
  <si>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</si>
  <si>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</si>
  <si>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</si>
  <si>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</si>
  <si>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</si>
  <si>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</si>
  <si>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</si>
  <si>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</si>
  <si>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</si>
  <si>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</si>
  <si>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</si>
  <si>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</si>
  <si>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</si>
  <si>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</si>
  <si>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</si>
  <si>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</si>
  <si>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</si>
  <si>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</si>
  <si>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</si>
  <si>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</si>
  <si>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</si>
  <si>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</si>
  <si>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</si>
  <si>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</si>
  <si>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</si>
  <si>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</si>
  <si>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</si>
  <si>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</si>
  <si>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</si>
  <si>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</si>
  <si>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</si>
  <si>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</si>
  <si>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</si>
  <si>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</si>
  <si>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</si>
  <si>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</si>
  <si>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</si>
  <si>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</si>
  <si>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</si>
  <si>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</si>
  <si>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</si>
  <si>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</si>
  <si>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</si>
  <si>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</si>
  <si>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</si>
  <si>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</si>
  <si>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</si>
  <si>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</si>
  <si>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</si>
  <si>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</si>
  <si>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</si>
  <si>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</si>
  <si>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</si>
  <si>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</si>
  <si>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</si>
  <si>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</si>
  <si>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</si>
  <si>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</si>
  <si>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</si>
  <si>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</si>
  <si>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</si>
  <si>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</si>
  <si>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</si>
  <si>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</si>
  <si>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</si>
  <si>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</si>
  <si>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</si>
  <si>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</si>
  <si>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</si>
  <si>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</si>
  <si>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</si>
  <si>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</si>
  <si>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</si>
  <si>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</si>
  <si>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</si>
  <si>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</si>
  <si>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</si>
  <si>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</si>
  <si>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</si>
  <si>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</si>
  <si>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</si>
  <si>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</si>
  <si>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</si>
  <si>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</si>
  <si>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</si>
  <si>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</si>
  <si>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</si>
  <si>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</si>
  <si>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</si>
  <si>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</si>
  <si>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</si>
  <si>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</si>
  <si>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</si>
  <si>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</si>
  <si>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</si>
  <si>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</si>
  <si>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</si>
  <si>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</si>
  <si>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</si>
  <si>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</si>
  <si>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</si>
  <si>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</si>
  <si>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</si>
  <si>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</si>
  <si>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</si>
  <si>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</si>
  <si>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</si>
  <si>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</si>
  <si>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</si>
  <si>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</si>
  <si>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</si>
  <si>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</si>
  <si>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</si>
  <si>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</si>
  <si>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</si>
  <si>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</si>
  <si>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</si>
  <si>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</si>
  <si>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</si>
  <si>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</si>
  <si>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</si>
  <si>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</si>
  <si>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</si>
  <si>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</si>
  <si>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</si>
  <si>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</si>
  <si>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</si>
  <si>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</si>
  <si>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</si>
  <si>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</si>
  <si>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</si>
  <si>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</si>
  <si>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</si>
  <si>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</si>
  <si>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</si>
  <si>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</si>
  <si>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</si>
  <si>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</si>
  <si>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</si>
  <si>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</si>
  <si>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</si>
  <si>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</si>
  <si>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</si>
  <si>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</si>
  <si>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</si>
  <si>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</si>
  <si>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</si>
  <si>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</si>
  <si>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</si>
  <si>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</si>
  <si>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</si>
  <si>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</si>
  <si>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</si>
  <si>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</si>
  <si>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</si>
  <si>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</si>
  <si>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</si>
  <si>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</si>
  <si>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</si>
  <si>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</si>
  <si>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</si>
  <si>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</si>
  <si>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</si>
  <si>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</si>
  <si>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</si>
  <si>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</si>
  <si>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</si>
  <si>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</si>
  <si>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</si>
  <si>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</si>
  <si>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</si>
  <si>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</si>
  <si>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</si>
  <si>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</si>
  <si>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</si>
  <si>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</si>
  <si>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</si>
  <si>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</si>
  <si>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</si>
  <si>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</si>
  <si>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</si>
  <si>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</si>
  <si>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</si>
  <si>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</si>
  <si>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</si>
  <si>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</si>
  <si>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</si>
  <si>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</si>
  <si>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</si>
  <si>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</si>
  <si>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</si>
  <si>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</si>
  <si>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</si>
  <si>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</si>
  <si>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</si>
  <si>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</si>
  <si>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</si>
  <si>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</si>
  <si>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</si>
  <si>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</si>
  <si>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</si>
  <si>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</si>
  <si>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</si>
  <si>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</si>
  <si>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</si>
  <si>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</si>
  <si>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</si>
  <si>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</si>
  <si>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</si>
  <si>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</si>
  <si>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</si>
  <si>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</si>
  <si>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</si>
  <si>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</si>
  <si>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</si>
  <si>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</si>
  <si>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</si>
  <si>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</si>
  <si>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</si>
  <si>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</si>
  <si>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</si>
  <si>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</si>
  <si>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</si>
  <si>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</si>
  <si>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</si>
  <si>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</si>
  <si>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</si>
  <si>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</si>
  <si>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</si>
  <si>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</si>
  <si>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</si>
  <si>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</si>
  <si>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</si>
  <si>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</si>
  <si>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</si>
  <si>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</si>
  <si>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</si>
  <si>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</si>
  <si>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</si>
  <si>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</si>
  <si>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</si>
  <si>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</si>
  <si>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</si>
  <si>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</si>
  <si>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</si>
  <si>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</si>
  <si>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</si>
  <si>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</si>
  <si>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</si>
  <si>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</si>
  <si>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</si>
  <si>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</si>
  <si>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</si>
  <si>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</si>
  <si>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</si>
  <si>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</si>
  <si>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</si>
  <si>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</si>
  <si>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</si>
  <si>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</si>
  <si>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</si>
  <si>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</si>
  <si>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</si>
  <si>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</si>
  <si>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</si>
  <si>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</si>
  <si>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</si>
  <si>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</si>
  <si>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</si>
  <si>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</si>
  <si>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</si>
  <si>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</si>
  <si>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</si>
  <si>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</si>
  <si>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</si>
  <si>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</si>
  <si>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</si>
  <si>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</si>
  <si>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</si>
  <si>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</si>
  <si>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</si>
  <si>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</si>
  <si>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</si>
  <si>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</si>
  <si>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</si>
  <si>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</si>
  <si>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</si>
  <si>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</si>
  <si>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</si>
  <si>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</si>
  <si>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</si>
  <si>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</si>
  <si>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</si>
  <si>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</si>
  <si>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</si>
  <si>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</si>
  <si>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</si>
  <si>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</si>
  <si>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</si>
  <si>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</si>
  <si>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</si>
  <si>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</si>
  <si>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</si>
  <si>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</si>
  <si>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</si>
  <si>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</si>
  <si>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</si>
  <si>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</si>
  <si>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</si>
  <si>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</si>
  <si>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</si>
  <si>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</si>
  <si>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</si>
  <si>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</si>
  <si>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</si>
  <si>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</si>
  <si>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</si>
  <si>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</si>
  <si>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</si>
  <si>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</si>
  <si>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</si>
  <si>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</si>
  <si>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</si>
  <si>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</si>
  <si>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</si>
  <si>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</si>
  <si>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</si>
  <si>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</si>
  <si>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</si>
  <si>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</si>
  <si>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</si>
  <si>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</si>
  <si>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</si>
  <si>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</si>
  <si>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</si>
  <si>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</si>
  <si>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</si>
  <si>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</si>
  <si>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</si>
  <si>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</si>
  <si>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</si>
  <si>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</si>
  <si>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</si>
  <si>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</si>
  <si>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</si>
  <si>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</si>
  <si>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</si>
  <si>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</si>
  <si>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</si>
  <si>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</si>
  <si>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</si>
  <si>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</si>
  <si>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</si>
  <si>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</si>
  <si>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</si>
  <si>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</si>
  <si>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</si>
  <si>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</si>
  <si>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</si>
  <si>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</si>
  <si>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</si>
  <si>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</si>
  <si>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</si>
  <si>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</si>
  <si>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</si>
  <si>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</si>
  <si>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</si>
  <si>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</si>
  <si>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</si>
  <si>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</si>
  <si>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</si>
  <si>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</si>
  <si>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</si>
  <si>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</si>
  <si>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</si>
  <si>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</si>
  <si>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</si>
  <si>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</si>
  <si>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</si>
  <si>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</si>
  <si>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</si>
  <si>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</si>
  <si>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</si>
  <si>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</si>
  <si>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</si>
  <si>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</si>
  <si>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</si>
  <si>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</si>
  <si>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</si>
  <si>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</si>
  <si>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</si>
  <si>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</si>
  <si>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</si>
  <si>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</si>
  <si>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</si>
  <si>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</si>
  <si>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</si>
  <si>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</si>
  <si>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</si>
  <si>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</si>
  <si>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</si>
  <si>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</si>
  <si>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</si>
  <si>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</si>
  <si>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</si>
  <si>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</si>
  <si>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</si>
  <si>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</si>
  <si>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</si>
  <si>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</si>
  <si>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</si>
  <si>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</si>
  <si>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</si>
  <si>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</si>
  <si>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</si>
  <si>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</si>
  <si>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</si>
  <si>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</si>
  <si>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</si>
  <si>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</si>
  <si>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</si>
  <si>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</si>
  <si>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</si>
  <si>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</si>
  <si>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</si>
  <si>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</si>
  <si>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</si>
  <si>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</si>
  <si>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</si>
  <si>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</si>
  <si>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</si>
  <si>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</si>
  <si>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</si>
  <si>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</si>
  <si>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</si>
  <si>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</si>
  <si>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</si>
  <si>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</si>
  <si>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</si>
  <si>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</si>
  <si>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</si>
  <si>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</si>
  <si>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</si>
  <si>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</si>
  <si>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</si>
  <si>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</si>
  <si>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</si>
  <si>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</si>
  <si>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</si>
  <si>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</si>
  <si>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</si>
  <si>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</si>
  <si>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</si>
  <si>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</si>
  <si>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</si>
  <si>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</si>
  <si>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</si>
  <si>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</si>
  <si>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</si>
  <si>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</si>
  <si>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</si>
  <si>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</si>
  <si>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</si>
  <si>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</si>
  <si>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</si>
  <si>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</si>
  <si>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</si>
  <si>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</si>
  <si>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</si>
  <si>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</si>
  <si>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</si>
  <si>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</si>
  <si>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</si>
  <si>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</si>
  <si>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</si>
  <si>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</si>
  <si>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</si>
  <si>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</si>
  <si>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</si>
  <si>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</si>
  <si>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</si>
  <si>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</si>
  <si>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</si>
  <si>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</si>
  <si>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</si>
  <si>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</si>
  <si>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</si>
  <si>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</si>
  <si>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</si>
  <si>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</si>
  <si>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</si>
  <si>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</si>
  <si>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</si>
  <si>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</si>
  <si>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</si>
  <si>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</si>
  <si>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</si>
  <si>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</si>
  <si>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</si>
  <si>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</si>
  <si>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</si>
  <si>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</si>
  <si>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</si>
  <si>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</si>
  <si>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</si>
  <si>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</si>
  <si>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</si>
  <si>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</si>
  <si>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</si>
  <si>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</si>
  <si>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</si>
  <si>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</si>
  <si>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</si>
  <si>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</si>
  <si>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</si>
  <si>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</si>
  <si>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</si>
  <si>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</si>
  <si>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</si>
  <si>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</si>
  <si>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</si>
  <si>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</si>
  <si>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</si>
  <si>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</si>
  <si>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</si>
  <si>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</si>
  <si>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</si>
  <si>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</si>
  <si>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</si>
  <si>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</si>
  <si>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</si>
  <si>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</si>
  <si>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</si>
  <si>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</si>
  <si>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</si>
  <si>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</si>
  <si>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</si>
  <si>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</si>
  <si>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</si>
  <si>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</si>
  <si>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</si>
  <si>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</si>
  <si>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</si>
  <si>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</si>
  <si>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</si>
  <si>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</si>
  <si>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</si>
  <si>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</si>
  <si>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</si>
  <si>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</si>
  <si>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</si>
  <si>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</si>
  <si>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</si>
  <si>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</si>
  <si>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</si>
  <si>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</si>
  <si>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</si>
  <si>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</si>
  <si>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</si>
  <si>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</si>
  <si>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</si>
  <si>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</si>
  <si>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</si>
  <si>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</si>
  <si>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</si>
  <si>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</si>
  <si>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</si>
  <si>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</si>
  <si>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</si>
  <si>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</si>
  <si>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</si>
  <si>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</si>
  <si>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</si>
  <si>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</si>
  <si>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</si>
  <si>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</si>
  <si>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</si>
  <si>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</si>
  <si>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</si>
  <si>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</si>
  <si>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</si>
  <si>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</si>
  <si>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</si>
  <si>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</si>
  <si>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</si>
  <si>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</si>
  <si>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</si>
  <si>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</si>
  <si>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</si>
  <si>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</si>
  <si>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</si>
  <si>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</si>
  <si>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</si>
  <si>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</si>
  <si>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</si>
  <si>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</si>
  <si>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</si>
  <si>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</si>
  <si>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</si>
  <si>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</si>
  <si>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</si>
  <si>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</si>
  <si>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</si>
  <si>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</si>
  <si>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</si>
  <si>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</si>
  <si>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</si>
  <si>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</si>
  <si>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</si>
  <si>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</si>
  <si>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</si>
  <si>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</si>
  <si>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</si>
  <si>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</si>
  <si>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</si>
  <si>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</si>
  <si>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</si>
  <si>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</si>
  <si>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</si>
  <si>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</si>
  <si>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</si>
  <si>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</si>
  <si>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</si>
  <si>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</si>
  <si>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</si>
  <si>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</si>
  <si>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</si>
  <si>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</si>
  <si>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</si>
  <si>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</si>
  <si>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</si>
  <si>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</si>
  <si>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</si>
  <si>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</si>
  <si>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</si>
  <si>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</si>
  <si>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</si>
  <si>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</si>
  <si>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</si>
  <si>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</si>
  <si>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</si>
  <si>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</si>
  <si>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</si>
  <si>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</si>
  <si>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</si>
  <si>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</si>
  <si>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</si>
  <si>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</si>
  <si>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</si>
  <si>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</si>
  <si>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</si>
  <si>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</si>
  <si>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</si>
  <si>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</si>
  <si>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</si>
  <si>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</si>
  <si>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</si>
  <si>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</si>
  <si>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</si>
  <si>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</si>
  <si>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</si>
  <si>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</si>
  <si>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</si>
  <si>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</si>
  <si>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</si>
  <si>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</si>
  <si>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</si>
  <si>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</si>
  <si>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</si>
  <si>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</si>
  <si>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</si>
  <si>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</si>
  <si>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</si>
  <si>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</si>
  <si>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</si>
  <si>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</si>
  <si>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</si>
  <si>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</si>
  <si>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</si>
  <si>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</si>
  <si>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</si>
  <si>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</si>
  <si>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</si>
  <si>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</si>
  <si>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</si>
  <si>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</si>
  <si>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</si>
  <si>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</si>
  <si>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</si>
  <si>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</si>
  <si>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</si>
  <si>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</si>
  <si>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</si>
  <si>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</si>
  <si>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</si>
  <si>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</si>
  <si>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</si>
  <si>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</si>
  <si>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</si>
  <si>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</si>
  <si>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</si>
  <si>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</si>
  <si>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</si>
  <si>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</si>
  <si>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</si>
  <si>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</si>
  <si>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</si>
  <si>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</si>
  <si>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</si>
  <si>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</si>
  <si>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</si>
  <si>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</si>
  <si>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</si>
  <si>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</si>
  <si>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</si>
  <si>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</si>
  <si>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</si>
  <si>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</si>
  <si>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</si>
  <si>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</si>
  <si>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</si>
  <si>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</si>
  <si>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</si>
  <si>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</si>
  <si>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</si>
  <si>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</si>
  <si>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</si>
  <si>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</si>
  <si>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</si>
  <si>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</si>
  <si>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</si>
  <si>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</si>
  <si>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</si>
  <si>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</si>
  <si>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</si>
  <si>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</si>
  <si>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</si>
  <si>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</si>
  <si>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</si>
  <si>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</si>
  <si>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</si>
  <si>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</si>
  <si>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</si>
  <si>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</si>
  <si>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</si>
  <si>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</si>
  <si>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</si>
  <si>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</si>
  <si>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</si>
  <si>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</si>
  <si>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</si>
  <si>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</si>
  <si>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</si>
  <si>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</si>
  <si>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</si>
  <si>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</si>
  <si>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</si>
  <si>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</si>
  <si>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</si>
  <si>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</si>
  <si>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</si>
  <si>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</si>
  <si>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</si>
  <si>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</si>
  <si>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</si>
  <si>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</si>
  <si>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</si>
  <si>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</si>
  <si>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</si>
  <si>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</si>
  <si>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</si>
  <si>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</si>
  <si>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</si>
  <si>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</si>
  <si>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</si>
  <si>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</si>
  <si>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</si>
  <si>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</si>
  <si>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</si>
  <si>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</si>
  <si>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</si>
  <si>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</si>
  <si>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</si>
  <si>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</si>
  <si>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</si>
  <si>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</si>
  <si>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</si>
  <si>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</si>
  <si>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</si>
  <si>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</si>
  <si>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</si>
  <si>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</si>
  <si>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</si>
  <si>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</si>
  <si>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</si>
  <si>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</si>
  <si>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</si>
  <si>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</si>
  <si>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</si>
  <si>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</si>
  <si>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</si>
  <si>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</si>
  <si>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</si>
  <si>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</si>
  <si>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</si>
  <si>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</si>
  <si>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</si>
  <si>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</si>
  <si>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</si>
  <si>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</si>
  <si>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</si>
  <si>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</si>
  <si>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</si>
  <si>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</si>
  <si>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</si>
  <si>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</si>
  <si>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</si>
  <si>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</si>
  <si>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</si>
  <si>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</si>
  <si>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</si>
  <si>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</si>
  <si>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</si>
  <si>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</si>
  <si>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</si>
  <si>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</si>
  <si>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</si>
  <si>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</si>
  <si>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</si>
  <si>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</si>
  <si>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</si>
  <si>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</si>
  <si>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</si>
  <si>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</si>
  <si>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</si>
  <si>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</si>
  <si>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</si>
  <si>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</si>
  <si>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</si>
  <si>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</si>
  <si>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</si>
  <si>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</si>
  <si>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</si>
  <si>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</si>
  <si>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</si>
  <si>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</si>
  <si>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</si>
  <si>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</si>
  <si>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</si>
  <si>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</si>
  <si>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</si>
  <si>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</si>
  <si>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</si>
  <si>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</si>
  <si>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</si>
  <si>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</si>
  <si>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</si>
  <si>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</si>
  <si>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</si>
  <si>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</si>
  <si>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</si>
  <si>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</si>
  <si>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</si>
  <si>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</si>
  <si>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</si>
  <si>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</si>
  <si>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</si>
  <si>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</si>
  <si>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</si>
  <si>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</si>
  <si>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</si>
  <si>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</si>
  <si>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</si>
  <si>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</si>
  <si>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</si>
  <si>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</si>
  <si>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</si>
  <si>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</si>
  <si>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</si>
  <si>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</si>
  <si>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</si>
  <si>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</si>
  <si>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</si>
  <si>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</si>
  <si>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</si>
  <si>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</si>
  <si>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</si>
  <si>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</si>
  <si>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</si>
  <si>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</si>
  <si>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</si>
  <si>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</si>
  <si>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</si>
  <si>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</si>
  <si>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</si>
  <si>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</si>
  <si>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</si>
  <si>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</si>
  <si>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</si>
  <si>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</si>
  <si>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</si>
  <si>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</si>
  <si>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</si>
  <si>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</si>
  <si>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</si>
  <si>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</si>
  <si>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</si>
  <si>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</si>
  <si>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</si>
  <si>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</si>
  <si>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</si>
  <si>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</si>
  <si>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</si>
  <si>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</si>
  <si>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</si>
  <si>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</si>
  <si>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</si>
  <si>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</si>
  <si>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</si>
  <si>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</si>
  <si>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</si>
  <si>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</si>
  <si>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</si>
  <si>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</si>
  <si>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</si>
  <si>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</si>
  <si>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</si>
  <si>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</si>
  <si>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</si>
  <si>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</si>
  <si>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</si>
  <si>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</si>
  <si>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</si>
  <si>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</si>
  <si>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</si>
  <si>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</si>
  <si>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</si>
  <si>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</si>
  <si>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</si>
  <si>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</si>
  <si>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</si>
  <si>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</si>
  <si>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</si>
  <si>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</si>
  <si>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</si>
  <si>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</si>
  <si>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</si>
  <si>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</si>
  <si>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</si>
  <si>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</si>
  <si>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</si>
  <si>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</si>
  <si>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</si>
  <si>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</si>
  <si>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</si>
  <si>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</si>
  <si>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</si>
  <si>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</si>
  <si>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</si>
  <si>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</si>
  <si>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</si>
  <si>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</si>
  <si>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</si>
  <si>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</si>
  <si>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</si>
  <si>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</si>
  <si>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</si>
  <si>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</si>
  <si>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</si>
  <si>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</si>
  <si>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</si>
  <si>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</si>
  <si>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</si>
  <si>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</si>
  <si>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</si>
  <si>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</si>
  <si>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</si>
  <si>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</si>
  <si>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</si>
  <si>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</si>
  <si>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</si>
  <si>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</si>
  <si>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</si>
  <si>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</si>
  <si>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</si>
  <si>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</si>
  <si>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</si>
  <si>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</si>
  <si>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</si>
  <si>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</si>
  <si>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</si>
  <si>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</si>
  <si>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</si>
  <si>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</si>
  <si>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</si>
  <si>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</si>
  <si>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</si>
  <si>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</si>
  <si>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</si>
  <si>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</si>
  <si>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</si>
  <si>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</si>
  <si>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</si>
  <si>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</si>
  <si>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</si>
  <si>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</si>
  <si>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</si>
  <si>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</si>
  <si>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</si>
  <si>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</si>
  <si>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</si>
  <si>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</si>
  <si>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</si>
  <si>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</si>
  <si>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</si>
  <si>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</si>
  <si>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</si>
  <si>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</si>
  <si>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</si>
  <si>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</si>
  <si>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</si>
  <si>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</si>
  <si>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</si>
  <si>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</si>
  <si>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</si>
  <si>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</si>
  <si>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</si>
  <si>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</si>
  <si>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</si>
  <si>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</si>
  <si>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</si>
  <si>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</si>
  <si>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</si>
  <si>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</si>
  <si>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</si>
  <si>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</si>
  <si>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</si>
  <si>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</si>
  <si>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</si>
  <si>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</si>
  <si>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</si>
  <si>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</si>
  <si>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</si>
  <si>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</si>
  <si>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</si>
  <si>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</si>
  <si>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</si>
  <si>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</si>
  <si>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</si>
  <si>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</si>
  <si>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</si>
  <si>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</si>
  <si>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</si>
  <si>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</si>
  <si>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</si>
  <si>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</si>
  <si>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</si>
  <si>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</si>
  <si>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</si>
  <si>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</si>
  <si>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</si>
  <si>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</si>
  <si>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</si>
  <si>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</si>
  <si>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</si>
  <si>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</si>
  <si>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</si>
  <si>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</si>
  <si>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</si>
  <si>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</si>
  <si>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</si>
  <si>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</si>
  <si>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</si>
  <si>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</si>
  <si>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</si>
  <si>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</si>
  <si>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</si>
  <si>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</si>
  <si>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</si>
  <si>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</si>
  <si>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</si>
  <si>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</si>
  <si>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</si>
  <si>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</si>
  <si>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</si>
  <si>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</si>
  <si>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</si>
  <si>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</si>
  <si>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</si>
  <si>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</si>
  <si>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</si>
  <si>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</si>
  <si>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</si>
  <si>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</si>
  <si>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</si>
  <si>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</si>
  <si>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</si>
  <si>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</si>
  <si>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</si>
  <si>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</si>
  <si>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</si>
  <si>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</si>
  <si>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</si>
  <si>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</si>
  <si>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</si>
  <si>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</si>
  <si>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</si>
  <si>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</si>
  <si>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</si>
  <si>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</si>
  <si>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</si>
  <si>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</si>
  <si>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</si>
  <si>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</si>
  <si>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</si>
  <si>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</si>
  <si>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</si>
  <si>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</si>
  <si>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</si>
  <si>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</si>
  <si>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</si>
  <si>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</si>
  <si>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</si>
  <si>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</si>
  <si>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</si>
  <si>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</si>
  <si>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</si>
  <si>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</si>
  <si>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</si>
  <si>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</si>
  <si>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</si>
  <si>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</si>
  <si>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</si>
  <si>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</si>
  <si>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</si>
  <si>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</si>
  <si>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</si>
  <si>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</si>
  <si>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</si>
  <si>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</si>
  <si>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</si>
  <si>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</si>
  <si>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</si>
  <si>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</si>
  <si>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</si>
  <si>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</si>
  <si>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</si>
  <si>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</si>
  <si>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</si>
  <si>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</si>
  <si>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</si>
  <si>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</si>
  <si>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</si>
  <si>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</si>
  <si>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</si>
  <si>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</si>
  <si>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</si>
  <si>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</si>
  <si>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</si>
  <si>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</si>
  <si>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</si>
  <si>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</si>
  <si>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</si>
  <si>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</si>
  <si>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</si>
  <si>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</si>
  <si>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</si>
  <si>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</si>
  <si>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</si>
  <si>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</si>
  <si>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</si>
  <si>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</si>
  <si>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</si>
  <si>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</si>
  <si>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</si>
  <si>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</si>
  <si>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</si>
  <si>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</si>
  <si>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</si>
  <si>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</si>
  <si>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</si>
  <si>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</si>
  <si>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</si>
  <si>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</si>
  <si>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</si>
  <si>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</si>
  <si>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</si>
  <si>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</si>
  <si>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</si>
  <si>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</si>
  <si>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</si>
  <si>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</si>
  <si>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</si>
  <si>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</si>
  <si>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</si>
  <si>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</si>
  <si>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</si>
  <si>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</si>
  <si>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</si>
  <si>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</si>
  <si>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</si>
  <si>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</si>
  <si>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</si>
  <si>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</si>
  <si>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</si>
  <si>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</si>
  <si>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</si>
  <si>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</si>
  <si>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</si>
  <si>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</si>
  <si>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</si>
  <si>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</si>
  <si>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</si>
  <si>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</si>
  <si>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</si>
  <si>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</si>
  <si>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</si>
  <si>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</si>
  <si>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</si>
  <si>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</si>
  <si>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</si>
  <si>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</si>
  <si>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</si>
  <si>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</si>
  <si>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</si>
  <si>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</si>
  <si>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</si>
  <si>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</si>
  <si>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</si>
  <si>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</si>
  <si>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</si>
  <si>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</si>
  <si>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</si>
  <si>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</si>
  <si>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</si>
  <si>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</si>
  <si>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</si>
  <si>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</si>
  <si>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</si>
  <si>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</si>
  <si>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</si>
  <si>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</si>
  <si>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</si>
  <si>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</si>
  <si>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</si>
  <si>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</si>
  <si>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</si>
  <si>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</si>
  <si>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</si>
  <si>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</si>
  <si>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</si>
  <si>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</si>
  <si>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</si>
  <si>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</si>
  <si>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</si>
  <si>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</si>
  <si>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</si>
  <si>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</si>
  <si>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</si>
  <si>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</si>
  <si>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</si>
  <si>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</si>
  <si>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</si>
  <si>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</si>
  <si>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</si>
  <si>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</si>
  <si>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</si>
  <si>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</si>
  <si>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</si>
  <si>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</si>
  <si>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</si>
  <si>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</si>
  <si>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</si>
  <si>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</si>
  <si>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</si>
  <si>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</si>
  <si>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</si>
  <si>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</si>
  <si>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</si>
  <si>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</si>
  <si>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</si>
  <si>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</si>
  <si>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</si>
  <si>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</si>
  <si>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</si>
  <si>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</si>
  <si>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</si>
  <si>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</si>
  <si>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</si>
  <si>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</si>
  <si>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</si>
  <si>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</si>
  <si>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</si>
  <si>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</si>
  <si>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</si>
  <si>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</si>
  <si>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</si>
  <si>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</si>
  <si>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</si>
  <si>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</si>
  <si>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</si>
  <si>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</si>
  <si>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</si>
  <si>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</si>
  <si>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</si>
  <si>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</si>
  <si>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</si>
  <si>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</si>
  <si>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</si>
  <si>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</si>
  <si>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</si>
  <si>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</si>
  <si>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</si>
  <si>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</si>
  <si>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</si>
  <si>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</si>
  <si>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</si>
  <si>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</si>
  <si>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</si>
  <si>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</si>
  <si>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</si>
  <si>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</si>
  <si>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</si>
  <si>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</si>
  <si>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</si>
  <si>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</si>
  <si>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</si>
  <si>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</si>
  <si>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</si>
  <si>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</si>
  <si>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</si>
  <si>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</si>
  <si>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</si>
  <si>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</si>
  <si>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</si>
  <si>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</si>
  <si>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</si>
  <si>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</si>
  <si>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</si>
  <si>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</si>
  <si>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</si>
  <si>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</si>
  <si>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</si>
  <si>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</si>
  <si>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</si>
  <si>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</si>
  <si>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</si>
  <si>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</si>
  <si>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</si>
  <si>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</si>
  <si>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</si>
  <si>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</si>
  <si>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</si>
  <si>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</si>
  <si>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</si>
  <si>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</si>
  <si>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</si>
  <si>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</si>
  <si>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</si>
  <si>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</si>
  <si>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</si>
  <si>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</si>
  <si>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</si>
  <si>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</si>
  <si>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</si>
  <si>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</si>
  <si>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</si>
  <si>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</si>
  <si>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</si>
  <si>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</si>
  <si>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</si>
  <si>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</si>
  <si>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</si>
  <si>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</si>
  <si>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</si>
  <si>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</si>
  <si>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</si>
  <si>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</si>
  <si>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</si>
  <si>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</si>
  <si>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</si>
  <si>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</si>
  <si>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</si>
  <si>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</si>
  <si>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</si>
  <si>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</si>
  <si>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</si>
  <si>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</si>
  <si>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</si>
  <si>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</si>
  <si>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</si>
  <si>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</si>
  <si>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</si>
  <si>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</si>
  <si>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</si>
  <si>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</si>
  <si>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</si>
  <si>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</si>
  <si>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</si>
  <si>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</si>
  <si>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</si>
  <si>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</si>
  <si>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</si>
  <si>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</si>
  <si>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</si>
  <si>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</si>
  <si>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</si>
  <si>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</si>
  <si>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</si>
  <si>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</si>
  <si>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</si>
  <si>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</si>
  <si>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</si>
  <si>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</si>
  <si>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</si>
  <si>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</si>
  <si>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</si>
  <si>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</si>
  <si>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</si>
  <si>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</si>
  <si>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</si>
  <si>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</si>
  <si>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</si>
  <si>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</si>
  <si>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</si>
  <si>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</si>
  <si>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</si>
  <si>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</si>
  <si>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</si>
  <si>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</si>
  <si>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</si>
  <si>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</si>
  <si>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</si>
  <si>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</si>
  <si>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</si>
  <si>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</si>
  <si>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</si>
  <si>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</si>
  <si>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</si>
  <si>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</si>
  <si>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</si>
  <si>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</si>
  <si>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</si>
  <si>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</si>
  <si>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</si>
  <si>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</si>
  <si>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</si>
  <si>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</si>
  <si>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</si>
  <si>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</si>
  <si>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</si>
  <si>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</si>
  <si>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</si>
  <si>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</si>
  <si>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</si>
  <si>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</si>
  <si>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</si>
  <si>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</si>
  <si>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</si>
  <si>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</si>
  <si>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</si>
  <si>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</si>
  <si>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</si>
  <si>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</si>
  <si>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</si>
  <si>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</si>
  <si>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</si>
  <si>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</si>
  <si>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</si>
  <si>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</si>
  <si>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</si>
  <si>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</si>
  <si>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</si>
  <si>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</si>
  <si>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</si>
  <si>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</si>
  <si>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</si>
  <si>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</si>
  <si>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</si>
  <si>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</si>
  <si>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</si>
  <si>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</si>
  <si>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</si>
  <si>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</si>
  <si>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</si>
  <si>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</si>
  <si>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</si>
  <si>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</si>
  <si>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</si>
  <si>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</si>
  <si>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</si>
  <si>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</si>
  <si>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</si>
  <si>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</si>
  <si>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</si>
  <si>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</si>
  <si>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</si>
  <si>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</si>
  <si>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</si>
  <si>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</si>
  <si>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</si>
  <si>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</si>
  <si>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</si>
  <si>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</si>
  <si>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</si>
  <si>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</si>
  <si>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</si>
  <si>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</si>
  <si>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</si>
  <si>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</si>
  <si>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</si>
  <si>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</si>
  <si>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</si>
  <si>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</si>
  <si>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</si>
  <si>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</si>
  <si>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</si>
  <si>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</si>
  <si>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</si>
  <si>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</si>
  <si>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</si>
  <si>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</si>
  <si>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</si>
  <si>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</si>
  <si>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</si>
  <si>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</si>
  <si>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</si>
  <si>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</si>
  <si>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</si>
  <si>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</si>
  <si>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</si>
  <si>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</si>
  <si>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</si>
  <si>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</si>
  <si>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</si>
  <si>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</si>
  <si>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</si>
  <si>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</si>
  <si>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</si>
  <si>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</si>
  <si>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</si>
  <si>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</si>
  <si>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</si>
  <si>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</si>
  <si>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</si>
  <si>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</si>
  <si>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</si>
  <si>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</si>
  <si>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</si>
  <si>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</si>
  <si>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</si>
  <si>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</si>
  <si>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</si>
  <si>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</si>
  <si>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</si>
  <si>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</si>
  <si>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</si>
  <si>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</si>
  <si>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</si>
  <si>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</si>
  <si>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</si>
  <si>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</si>
  <si>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</si>
  <si>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</si>
  <si>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</si>
  <si>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</si>
  <si>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</si>
  <si>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</si>
  <si>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</si>
  <si>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</si>
  <si>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</si>
  <si>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</si>
  <si>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</si>
  <si>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</si>
  <si>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</si>
  <si>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</si>
  <si>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</si>
  <si>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</si>
  <si>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</si>
  <si>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</si>
  <si>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</si>
  <si>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</si>
  <si>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</si>
  <si>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</si>
  <si>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</si>
  <si>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</si>
  <si>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</si>
  <si>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</si>
  <si>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</si>
  <si>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</si>
  <si>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</si>
  <si>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</si>
  <si>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</si>
  <si>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</si>
  <si>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</si>
  <si>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</si>
  <si>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</si>
  <si>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</si>
  <si>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</si>
  <si>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</si>
  <si>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</si>
  <si>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</si>
  <si>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</si>
  <si>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</si>
  <si>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</si>
  <si>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</si>
  <si>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</si>
  <si>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</si>
  <si>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</si>
  <si>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</si>
  <si>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</si>
  <si>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</si>
  <si>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</si>
  <si>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</si>
  <si>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</si>
  <si>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</si>
  <si>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</si>
  <si>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</si>
  <si>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</si>
  <si>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</si>
  <si>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</si>
  <si>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</si>
  <si>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</si>
  <si>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</si>
  <si>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</si>
  <si>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</si>
  <si>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</si>
  <si>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</si>
  <si>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</si>
  <si>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</si>
  <si>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</si>
  <si>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</si>
  <si>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</si>
  <si>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</si>
  <si>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</si>
  <si>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</si>
  <si>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</si>
  <si>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</si>
  <si>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</si>
  <si>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</si>
  <si>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</si>
  <si>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</si>
  <si>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</si>
  <si>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</si>
  <si>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</si>
  <si>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</si>
  <si>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</si>
  <si>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</si>
  <si>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</si>
  <si>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</si>
  <si>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</si>
  <si>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</si>
  <si>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</si>
  <si>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</si>
  <si>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</si>
  <si>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</si>
  <si>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</si>
  <si>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</si>
  <si>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</si>
  <si>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</si>
  <si>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</si>
  <si>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</si>
  <si>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</si>
  <si>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</si>
  <si>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</si>
  <si>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</si>
  <si>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</si>
  <si>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</si>
  <si>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</si>
  <si>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</si>
  <si>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</si>
  <si>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</si>
  <si>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</si>
  <si>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</si>
  <si>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</si>
  <si>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</si>
  <si>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</si>
  <si>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</si>
  <si>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</si>
  <si>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</si>
  <si>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</si>
  <si>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</si>
  <si>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</si>
  <si>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</si>
  <si>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</si>
  <si>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</si>
  <si>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</si>
  <si>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</si>
  <si>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</si>
  <si>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</si>
  <si>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</si>
  <si>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</si>
  <si>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</si>
  <si>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</si>
  <si>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</si>
  <si>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</si>
  <si>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</si>
  <si>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</si>
  <si>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</si>
  <si>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</si>
  <si>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</si>
  <si>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</si>
  <si>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</si>
  <si>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</si>
  <si>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</si>
  <si>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</si>
  <si>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</si>
  <si>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</si>
  <si>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</si>
  <si>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</si>
  <si>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</si>
  <si>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</si>
  <si>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</si>
  <si>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</si>
  <si>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</si>
  <si>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</si>
  <si>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</si>
  <si>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</si>
  <si>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</si>
  <si>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</si>
  <si>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</si>
  <si>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</si>
  <si>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</si>
  <si>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</si>
  <si>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</si>
  <si>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</si>
  <si>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</si>
  <si>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</si>
  <si>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</si>
  <si>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</si>
  <si>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</si>
  <si>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</si>
  <si>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</si>
  <si>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</si>
  <si>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</si>
  <si>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</si>
  <si>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</si>
  <si>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</si>
  <si>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</si>
  <si>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</si>
  <si>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</si>
  <si>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</si>
  <si>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</si>
  <si>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</si>
  <si>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</si>
  <si>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</si>
  <si>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</si>
  <si>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</si>
  <si>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</si>
  <si>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</si>
  <si>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</si>
  <si>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</si>
  <si>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</si>
  <si>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</si>
  <si>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</si>
  <si>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</si>
  <si>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</si>
  <si>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</si>
  <si>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</si>
  <si>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</si>
  <si>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</si>
  <si>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</si>
  <si>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</si>
  <si>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</si>
  <si>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</si>
  <si>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</si>
  <si>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</si>
  <si>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</si>
  <si>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</si>
  <si>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</si>
  <si>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</si>
  <si>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</si>
  <si>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</si>
  <si>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</si>
  <si>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</si>
  <si>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</si>
  <si>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</si>
  <si>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</si>
  <si>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</si>
  <si>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</si>
  <si>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</si>
  <si>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</si>
  <si>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</si>
  <si>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</si>
  <si>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</si>
  <si>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</si>
  <si>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</si>
  <si>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</si>
  <si>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</si>
  <si>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</si>
  <si>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</si>
  <si>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</si>
  <si>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</si>
  <si>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</si>
  <si>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</si>
  <si>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</si>
  <si>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</si>
  <si>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</si>
  <si>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</si>
  <si>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</si>
  <si>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</si>
  <si>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</si>
  <si>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</si>
  <si>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</si>
  <si>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</si>
  <si>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</si>
  <si>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</si>
  <si>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</si>
  <si>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</si>
  <si>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</si>
  <si>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</si>
  <si>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</si>
  <si>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</si>
  <si>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</si>
  <si>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</si>
  <si>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</si>
  <si>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</si>
  <si>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</si>
  <si>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</si>
  <si>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</si>
  <si>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</si>
  <si>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</si>
  <si>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</si>
  <si>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</si>
  <si>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</si>
  <si>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</si>
  <si>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</si>
  <si>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</si>
  <si>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</si>
  <si>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</si>
  <si>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</si>
  <si>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</si>
  <si>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</si>
  <si>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</si>
  <si>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</si>
  <si>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</si>
  <si>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</si>
  <si>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</si>
  <si>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</si>
  <si>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</si>
  <si>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</si>
  <si>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</si>
  <si>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</si>
  <si>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</si>
  <si>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</si>
  <si>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</si>
  <si>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</si>
  <si>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</si>
  <si>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</si>
  <si>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</si>
  <si>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</si>
  <si>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</si>
  <si>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</si>
  <si>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</si>
  <si>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</si>
  <si>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</si>
  <si>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</si>
  <si>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</si>
  <si>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</si>
  <si>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</si>
  <si>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</si>
  <si>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</si>
  <si>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</si>
  <si>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</si>
  <si>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</si>
  <si>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</si>
  <si>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</si>
  <si>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</si>
  <si>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</si>
  <si>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</si>
  <si>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</si>
  <si>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</si>
  <si>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</si>
  <si>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</si>
  <si>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</si>
  <si>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</si>
  <si>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</si>
  <si>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</si>
  <si>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</si>
  <si>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</si>
  <si>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</si>
  <si>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</si>
  <si>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</si>
  <si>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</si>
  <si>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</si>
  <si>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</si>
  <si>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</si>
  <si>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</si>
  <si>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</si>
  <si>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</si>
  <si>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</si>
  <si>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</si>
  <si>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</si>
  <si>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</si>
  <si>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</si>
  <si>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</si>
  <si>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</si>
  <si>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</si>
  <si>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</si>
  <si>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</si>
  <si>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</si>
  <si>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</si>
  <si>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</si>
  <si>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</si>
  <si>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</si>
  <si>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</si>
  <si>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</si>
  <si>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</si>
  <si>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</si>
  <si>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</si>
  <si>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</si>
  <si>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</si>
  <si>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</si>
  <si>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</si>
  <si>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</si>
  <si>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</si>
  <si>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</si>
  <si>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</si>
  <si>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</si>
  <si>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</si>
  <si>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</si>
  <si>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</si>
  <si>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</si>
  <si>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</si>
  <si>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</si>
  <si>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</si>
  <si>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</si>
  <si>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</si>
  <si>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</si>
  <si>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</si>
  <si>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</si>
  <si>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</si>
  <si>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</si>
  <si>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</si>
  <si>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</si>
  <si>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</si>
  <si>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</si>
  <si>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</si>
  <si>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</si>
  <si>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</si>
  <si>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</si>
  <si>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</si>
  <si>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</si>
  <si>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</si>
  <si>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</si>
  <si>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</si>
  <si>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</si>
  <si>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</si>
  <si>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</si>
  <si>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</si>
  <si>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</si>
  <si>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</si>
  <si>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</si>
  <si>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</si>
  <si>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</si>
  <si>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</si>
  <si>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</si>
  <si>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</si>
  <si>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</si>
  <si>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</si>
  <si>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</si>
  <si>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</si>
  <si>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</si>
  <si>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</si>
  <si>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</si>
  <si>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</si>
  <si>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</si>
  <si>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</si>
  <si>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</si>
  <si>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</si>
  <si>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</si>
  <si>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</si>
  <si>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</si>
  <si>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</si>
  <si>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</si>
  <si>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</si>
  <si>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</si>
  <si>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</si>
  <si>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</si>
  <si>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</si>
  <si>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</si>
  <si>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</si>
  <si>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</si>
  <si>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</si>
  <si>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</si>
  <si>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</si>
  <si>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</si>
  <si>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</si>
  <si>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</si>
  <si>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</si>
  <si>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</si>
  <si>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</si>
  <si>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</si>
  <si>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</si>
  <si>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</si>
  <si>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</si>
  <si>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</si>
  <si>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</si>
  <si>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</si>
  <si>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</si>
  <si>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</si>
  <si>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</si>
  <si>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</si>
  <si>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</si>
  <si>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</si>
  <si>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</si>
  <si>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</si>
  <si>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</si>
  <si>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</si>
  <si>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</si>
  <si>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</si>
  <si>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</si>
  <si>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</si>
  <si>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</si>
  <si>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</si>
  <si>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</si>
  <si>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</si>
  <si>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</si>
  <si>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</si>
  <si>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</si>
  <si>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</si>
  <si>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</si>
  <si>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</si>
  <si>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</si>
  <si>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</si>
  <si>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</si>
  <si>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</si>
  <si>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</si>
  <si>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</si>
  <si>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</si>
  <si>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</si>
  <si>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</si>
  <si>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</si>
  <si>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</si>
  <si>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</si>
  <si>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</si>
  <si>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</si>
  <si>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</si>
  <si>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</si>
  <si>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</si>
  <si>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</si>
  <si>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</si>
  <si>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</si>
  <si>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</si>
  <si>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</si>
  <si>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</si>
  <si>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</si>
  <si>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</si>
  <si>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</si>
  <si>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</si>
  <si>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</si>
  <si>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</si>
  <si>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</si>
  <si>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</si>
  <si>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</si>
  <si>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</si>
  <si>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</si>
  <si>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</si>
  <si>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</si>
  <si>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</si>
  <si>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</si>
  <si>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</si>
  <si>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</si>
  <si>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</si>
  <si>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</si>
  <si>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</si>
  <si>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</si>
  <si>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</si>
  <si>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</si>
  <si>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</si>
  <si>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</si>
  <si>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</si>
  <si>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</si>
  <si>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</si>
  <si>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</si>
  <si>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</si>
  <si>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</si>
  <si>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</si>
  <si>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</si>
  <si>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</si>
  <si>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</si>
  <si>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</si>
  <si>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</si>
  <si>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</si>
  <si>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</si>
  <si>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</si>
  <si>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</si>
  <si>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</si>
  <si>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</si>
  <si>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</si>
  <si>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</si>
  <si>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</si>
  <si>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</si>
  <si>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</si>
  <si>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</si>
  <si>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</si>
  <si>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</si>
  <si>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</si>
  <si>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</si>
  <si>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</si>
  <si>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</si>
  <si>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</si>
  <si>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</si>
  <si>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</si>
  <si>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</si>
  <si>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</si>
  <si>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</si>
  <si>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</si>
  <si>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</si>
  <si>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</si>
  <si>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</si>
  <si>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</si>
  <si>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</si>
  <si>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</si>
  <si>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</si>
  <si>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</si>
  <si>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</si>
  <si>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</si>
  <si>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</si>
  <si>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</si>
  <si>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</si>
  <si>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</si>
  <si>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</si>
  <si>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</si>
  <si>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</si>
  <si>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</si>
  <si>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</si>
  <si>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</si>
  <si>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</si>
  <si>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</si>
  <si>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</si>
  <si>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</si>
  <si>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</si>
  <si>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</si>
  <si>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</si>
  <si>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</si>
  <si>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</si>
  <si>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</si>
  <si>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</si>
  <si>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</si>
  <si>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</si>
  <si>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</si>
  <si>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</si>
  <si>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</si>
  <si>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</si>
  <si>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</si>
  <si>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</si>
  <si>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</si>
  <si>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</si>
  <si>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</si>
  <si>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</si>
  <si>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</si>
  <si>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</si>
  <si>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</si>
  <si>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</si>
  <si>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</si>
  <si>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</si>
  <si>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</si>
  <si>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</si>
  <si>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</si>
  <si>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</si>
  <si>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</si>
  <si>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</si>
  <si>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</si>
  <si>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</si>
  <si>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</si>
  <si>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</si>
  <si>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</si>
  <si>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</si>
  <si>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</si>
  <si>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</si>
  <si>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</si>
  <si>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</si>
  <si>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</si>
  <si>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</si>
  <si>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</si>
  <si>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</si>
  <si>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</si>
  <si>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</si>
  <si>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</si>
  <si>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</si>
  <si>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</si>
  <si>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</si>
  <si>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</si>
  <si>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</si>
  <si>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</si>
  <si>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</si>
  <si>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</si>
  <si>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</si>
  <si>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</si>
  <si>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</si>
  <si>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</si>
  <si>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</si>
  <si>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</si>
  <si>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</si>
  <si>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</si>
  <si>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</si>
  <si>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</si>
  <si>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</si>
  <si>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</si>
  <si>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</si>
  <si>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</si>
  <si>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</si>
  <si>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</si>
  <si>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</si>
  <si>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</si>
  <si>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</si>
  <si>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</si>
  <si>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</si>
  <si>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</si>
  <si>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</si>
  <si>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</si>
  <si>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</si>
  <si>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</si>
  <si>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</si>
  <si>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</si>
  <si>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</si>
  <si>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</si>
  <si>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</si>
  <si>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</si>
  <si>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</si>
  <si>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</si>
  <si>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</si>
  <si>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</si>
  <si>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</si>
  <si>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</si>
  <si>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</si>
  <si>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</si>
  <si>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</si>
  <si>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</si>
  <si>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</si>
  <si>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</si>
  <si>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</si>
  <si>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</si>
  <si>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</si>
  <si>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</si>
  <si>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</si>
  <si>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</si>
  <si>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</si>
  <si>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</si>
  <si>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</si>
  <si>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</si>
  <si>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</si>
  <si>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</si>
  <si>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</si>
  <si>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</si>
  <si>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</si>
  <si>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</si>
  <si>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</si>
  <si>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</si>
  <si>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</si>
  <si>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</si>
  <si>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</si>
  <si>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</si>
  <si>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</si>
  <si>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</si>
  <si>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</si>
  <si>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</si>
  <si>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</si>
  <si>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</si>
  <si>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</si>
  <si>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</si>
  <si>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</si>
  <si>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</si>
  <si>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</si>
  <si>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</si>
  <si>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</si>
  <si>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</si>
  <si>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</si>
  <si>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</si>
  <si>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</si>
  <si>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</si>
  <si>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</si>
  <si>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</si>
  <si>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</si>
  <si>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</si>
  <si>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</si>
  <si>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</si>
  <si>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</si>
  <si>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</si>
  <si>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</si>
  <si>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</si>
  <si>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</si>
  <si>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</si>
  <si>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</si>
  <si>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</si>
  <si>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</si>
  <si>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</si>
  <si>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</si>
  <si>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</si>
  <si>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</si>
  <si>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</si>
  <si>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</si>
  <si>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</si>
  <si>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</si>
  <si>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</si>
  <si>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</si>
  <si>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</si>
  <si>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</si>
  <si>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</si>
  <si>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</si>
  <si>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</si>
  <si>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</si>
  <si>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</si>
  <si>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</si>
  <si>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</si>
  <si>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</si>
  <si>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</si>
  <si>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</si>
  <si>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</si>
  <si>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</si>
  <si>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</si>
  <si>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</si>
  <si>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</si>
  <si>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</si>
  <si>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</si>
  <si>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</si>
  <si>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</si>
  <si>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</si>
  <si>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</si>
  <si>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</si>
  <si>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</si>
  <si>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</si>
  <si>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</si>
  <si>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</si>
  <si>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</si>
  <si>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</si>
  <si>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</si>
  <si>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</si>
  <si>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</si>
  <si>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</si>
  <si>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</si>
  <si>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</si>
  <si>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</si>
  <si>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</si>
  <si>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</si>
  <si>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</si>
  <si>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</si>
  <si>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</si>
  <si>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</si>
  <si>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</si>
  <si>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</si>
  <si>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</si>
  <si>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</si>
  <si>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</si>
  <si>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</si>
  <si>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</si>
  <si>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</si>
  <si>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</si>
  <si>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</si>
  <si>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</si>
  <si>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</si>
  <si>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</si>
  <si>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</si>
  <si>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</si>
  <si>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</si>
  <si>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</si>
  <si>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</si>
  <si>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</si>
  <si>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</si>
  <si>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</si>
  <si>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</si>
  <si>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</si>
  <si>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</si>
  <si>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</si>
  <si>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</si>
  <si>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</si>
  <si>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</si>
  <si>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</si>
  <si>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</si>
  <si>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</si>
  <si>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</si>
  <si>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</si>
  <si>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</si>
  <si>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</si>
  <si>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</si>
  <si>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</si>
  <si>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</si>
  <si>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</si>
  <si>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</si>
  <si>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</si>
  <si>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</si>
  <si>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</si>
  <si>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</si>
  <si>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</si>
  <si>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</si>
  <si>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</si>
  <si>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</si>
  <si>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</si>
  <si>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</si>
  <si>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</si>
  <si>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</si>
  <si>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</si>
  <si>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</si>
  <si>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</si>
  <si>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</si>
  <si>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</si>
  <si>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</si>
  <si>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</si>
  <si>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</si>
  <si>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</si>
  <si>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</si>
  <si>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</si>
  <si>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</si>
  <si>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</si>
  <si>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</si>
  <si>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</si>
  <si>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</si>
  <si>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</si>
  <si>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</si>
  <si>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</si>
  <si>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</si>
  <si>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</si>
  <si>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</si>
  <si>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</si>
  <si>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</si>
  <si>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</si>
  <si>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</si>
  <si>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</si>
  <si>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</si>
  <si>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</si>
  <si>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</si>
  <si>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</si>
  <si>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</si>
  <si>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</si>
  <si>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</si>
  <si>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</si>
  <si>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</si>
  <si>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</si>
  <si>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</si>
  <si>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</si>
  <si>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</si>
  <si>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</si>
  <si>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</si>
  <si>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</si>
  <si>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</si>
  <si>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</si>
  <si>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</si>
  <si>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</si>
  <si>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</si>
  <si>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</si>
  <si>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</si>
  <si>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</si>
  <si>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</si>
  <si>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</si>
  <si>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</si>
  <si>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</si>
  <si>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</si>
  <si>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</si>
  <si>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</si>
  <si>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</si>
  <si>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</si>
  <si>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</si>
  <si>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</si>
  <si>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</si>
  <si>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</si>
  <si>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</si>
  <si>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</si>
  <si>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</si>
  <si>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</si>
  <si>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</si>
  <si>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</si>
  <si>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</si>
  <si>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</si>
  <si>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</si>
  <si>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</si>
  <si>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</si>
  <si>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</si>
  <si>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</si>
  <si>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</si>
  <si>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</si>
  <si>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</si>
  <si>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</si>
  <si>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</si>
  <si>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</si>
  <si>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</si>
  <si>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</si>
  <si>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</si>
  <si>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</si>
  <si>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</si>
  <si>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</si>
  <si>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</si>
  <si>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</si>
  <si>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</si>
  <si>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</si>
  <si>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</si>
  <si>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</si>
  <si>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</si>
  <si>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</si>
  <si>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</si>
  <si>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</si>
  <si>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</si>
  <si>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</si>
  <si>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</si>
  <si>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</si>
  <si>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</si>
  <si>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</si>
  <si>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</si>
  <si>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</si>
  <si>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</si>
  <si>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</si>
  <si>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</si>
  <si>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</si>
  <si>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</si>
  <si>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</si>
  <si>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</si>
  <si>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</si>
  <si>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</si>
  <si>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</si>
  <si>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</si>
  <si>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</si>
  <si>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</si>
  <si>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</si>
  <si>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</si>
  <si>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</si>
  <si>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</si>
  <si>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</si>
  <si>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</si>
  <si>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</si>
  <si>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</si>
  <si>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</si>
  <si>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</si>
  <si>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</si>
  <si>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</si>
  <si>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</si>
  <si>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</si>
  <si>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</si>
  <si>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</si>
  <si>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</si>
  <si>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</si>
  <si>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</si>
  <si>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</si>
  <si>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</si>
  <si>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</si>
  <si>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</si>
  <si>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</si>
  <si>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</si>
  <si>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</si>
  <si>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</si>
  <si>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</si>
  <si>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</si>
  <si>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</si>
  <si>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</si>
  <si>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</si>
  <si>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</si>
  <si>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</si>
  <si>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</si>
  <si>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</si>
  <si>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</si>
  <si>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</si>
  <si>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</si>
  <si>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</si>
  <si>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</si>
  <si>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</si>
  <si>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</si>
  <si>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</si>
  <si>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</si>
  <si>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</si>
  <si>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</si>
  <si>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</si>
  <si>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</si>
  <si>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</si>
  <si>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</si>
  <si>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</si>
  <si>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</si>
  <si>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</si>
  <si>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</si>
  <si>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</si>
  <si>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</si>
  <si>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</si>
  <si>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</si>
  <si>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</si>
  <si>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</si>
  <si>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</si>
  <si>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</si>
  <si>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</si>
  <si>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</si>
  <si>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</si>
  <si>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</si>
  <si>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</si>
  <si>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</si>
  <si>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</si>
  <si>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</si>
  <si>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</si>
  <si>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</si>
  <si>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</si>
  <si>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</si>
  <si>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</si>
  <si>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</si>
  <si>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</si>
  <si>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</si>
  <si>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</si>
  <si>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</si>
  <si>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</si>
  <si>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</si>
  <si>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</si>
  <si>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</si>
  <si>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</si>
  <si>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</si>
  <si>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</si>
  <si>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</si>
  <si>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</si>
  <si>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</si>
  <si>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</si>
  <si>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</si>
  <si>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</si>
  <si>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</si>
  <si>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</si>
  <si>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</si>
  <si>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</si>
  <si>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</si>
  <si>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</si>
  <si>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</si>
  <si>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</si>
  <si>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</si>
  <si>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</si>
  <si>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</si>
  <si>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</si>
  <si>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</si>
  <si>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</si>
  <si>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</si>
  <si>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</si>
  <si>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</si>
  <si>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</si>
  <si>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</si>
  <si>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</si>
  <si>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</si>
  <si>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</si>
  <si>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</si>
  <si>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</si>
  <si>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</si>
  <si>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</si>
  <si>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</si>
  <si>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</si>
  <si>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</si>
  <si>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</si>
  <si>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</si>
  <si>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</si>
  <si>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</si>
  <si>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</si>
  <si>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</si>
  <si>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</si>
  <si>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</si>
  <si>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</si>
  <si>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</si>
  <si>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</si>
  <si>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</si>
  <si>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</si>
  <si>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</si>
  <si>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</si>
  <si>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</si>
  <si>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</si>
  <si>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</si>
  <si>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</si>
  <si>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</si>
  <si>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</si>
  <si>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</si>
  <si>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</si>
  <si>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</si>
  <si>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</si>
  <si>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</si>
  <si>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</si>
  <si>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</si>
  <si>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</si>
  <si>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</si>
  <si>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</si>
  <si>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</si>
  <si>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</si>
  <si>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</si>
  <si>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</si>
  <si>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</si>
  <si>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</si>
  <si>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</si>
  <si>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</si>
  <si>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</si>
  <si>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</si>
  <si>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</si>
  <si>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</si>
  <si>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</si>
  <si>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</si>
  <si>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</si>
  <si>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</si>
  <si>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</si>
  <si>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</si>
  <si>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</si>
  <si>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</si>
  <si>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</si>
  <si>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</si>
  <si>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</si>
  <si>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</si>
  <si>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</si>
  <si>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</si>
  <si>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</si>
  <si>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</si>
  <si>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</si>
  <si>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</si>
  <si>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</si>
  <si>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</si>
  <si>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</si>
  <si>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</si>
  <si>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</si>
  <si>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</si>
  <si>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</si>
  <si>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</si>
  <si>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</si>
  <si>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</si>
  <si>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</si>
  <si>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</si>
  <si>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</si>
  <si>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</si>
  <si>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</si>
  <si>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</si>
  <si>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</si>
  <si>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</si>
  <si>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</si>
  <si>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</si>
  <si>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</si>
  <si>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</si>
  <si>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</si>
  <si>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</si>
  <si>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</si>
  <si>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</si>
  <si>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</si>
  <si>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</si>
  <si>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</si>
  <si>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</si>
  <si>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</si>
  <si>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</si>
  <si>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</si>
  <si>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</si>
  <si>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</si>
  <si>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</si>
  <si>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</si>
  <si>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</si>
  <si>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</si>
  <si>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</si>
  <si>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</si>
  <si>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</si>
  <si>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</si>
  <si>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</si>
  <si>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</si>
  <si>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</si>
  <si>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</si>
  <si>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</si>
  <si>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</si>
  <si>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</si>
  <si>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</si>
  <si>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</si>
  <si>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</si>
  <si>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</si>
  <si>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</si>
  <si>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</si>
  <si>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</si>
  <si>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</si>
  <si>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</si>
  <si>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</si>
  <si>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</si>
  <si>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</si>
  <si>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</si>
  <si>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</si>
  <si>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</si>
  <si>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</si>
  <si>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</si>
  <si>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</si>
  <si>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</si>
  <si>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</si>
  <si>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</si>
  <si>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</si>
  <si>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</si>
  <si>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</si>
  <si>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</si>
  <si>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</si>
  <si>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</si>
  <si>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</si>
  <si>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</si>
  <si>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</si>
  <si>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</si>
  <si>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</si>
  <si>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</si>
  <si>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</si>
  <si>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</si>
  <si>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</si>
  <si>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</si>
  <si>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</si>
  <si>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</si>
  <si>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</si>
  <si>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</si>
  <si>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</si>
  <si>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</si>
  <si>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</si>
  <si>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</si>
  <si>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</si>
  <si>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</si>
  <si>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</si>
  <si>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</si>
  <si>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</si>
  <si>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</si>
  <si>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</si>
  <si>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</si>
  <si>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</si>
  <si>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</si>
  <si>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</si>
  <si>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</si>
  <si>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</si>
  <si>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</si>
  <si>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</si>
  <si>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</si>
  <si>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</si>
  <si>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</si>
  <si>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</si>
  <si>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</si>
  <si>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</si>
  <si>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</si>
  <si>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</si>
  <si>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</si>
  <si>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</si>
  <si>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</si>
  <si>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</si>
  <si>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</si>
  <si>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</si>
  <si>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</si>
  <si>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</si>
  <si>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</si>
  <si>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</si>
  <si>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</si>
  <si>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</si>
  <si>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</si>
  <si>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</si>
  <si>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</si>
  <si>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</si>
  <si>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</si>
  <si>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</si>
  <si>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</si>
  <si>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</si>
  <si>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</si>
  <si>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</si>
  <si>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</si>
  <si>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</si>
  <si>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</si>
  <si>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</si>
  <si>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</si>
  <si>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</si>
  <si>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</si>
  <si>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</si>
  <si>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</si>
  <si>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</si>
  <si>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</si>
  <si>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</si>
  <si>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</si>
  <si>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</si>
  <si>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</si>
  <si>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</si>
  <si>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</si>
  <si>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</si>
  <si>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</si>
  <si>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</si>
  <si>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</si>
  <si>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</si>
  <si>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</si>
  <si>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</si>
  <si>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</si>
  <si>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</si>
  <si>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</si>
  <si>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</si>
  <si>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</si>
  <si>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</si>
  <si>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</si>
  <si>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</si>
  <si>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</si>
  <si>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</si>
  <si>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</si>
  <si>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</si>
  <si>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</si>
  <si>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</si>
  <si>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</si>
  <si>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</si>
  <si>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</si>
  <si>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</si>
  <si>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</si>
  <si>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</si>
  <si>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</si>
  <si>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</si>
  <si>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</si>
  <si>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</si>
  <si>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</si>
  <si>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</si>
  <si>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</si>
  <si>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</si>
  <si>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</si>
  <si>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</si>
  <si>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</si>
  <si>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</si>
  <si>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</si>
  <si>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</si>
  <si>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</si>
  <si>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</si>
  <si>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</si>
  <si>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</si>
  <si>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</si>
  <si>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</si>
  <si>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</si>
  <si>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</si>
  <si>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</si>
  <si>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</si>
  <si>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</si>
  <si>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</si>
  <si>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</si>
  <si>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</si>
  <si>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</si>
  <si>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</si>
  <si>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</si>
  <si>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</si>
  <si>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</si>
  <si>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</si>
  <si>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</si>
  <si>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</si>
  <si>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</si>
  <si>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</si>
  <si>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</si>
  <si>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</si>
  <si>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</si>
  <si>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</si>
  <si>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</si>
  <si>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</si>
  <si>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</si>
  <si>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</si>
  <si>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</si>
  <si>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</si>
  <si>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</si>
  <si>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</si>
  <si>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</si>
  <si>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</si>
  <si>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</si>
  <si>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</si>
  <si>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</si>
  <si>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</si>
  <si>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</si>
  <si>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</si>
  <si>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</si>
  <si>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</si>
  <si>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</si>
  <si>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</si>
  <si>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</si>
  <si>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</si>
  <si>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</si>
  <si>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</si>
  <si>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</si>
  <si>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</si>
  <si>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</si>
  <si>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</si>
  <si>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</si>
  <si>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</si>
  <si>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</si>
  <si>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</si>
  <si>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</si>
  <si>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</si>
  <si>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</si>
  <si>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</si>
  <si>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</si>
  <si>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</si>
  <si>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</si>
  <si>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</si>
  <si>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</si>
  <si>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</si>
  <si>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</si>
  <si>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</si>
  <si>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</si>
  <si>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</si>
  <si>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</si>
  <si>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</si>
  <si>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</si>
  <si>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</si>
  <si>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</si>
  <si>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</si>
  <si>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</si>
  <si>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</si>
  <si>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</si>
  <si>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</si>
  <si>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</si>
  <si>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</si>
  <si>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</si>
  <si>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</si>
  <si>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</si>
  <si>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</si>
  <si>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</si>
  <si>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</si>
  <si>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</si>
  <si>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</si>
  <si>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</si>
  <si>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</si>
  <si>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</si>
  <si>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</si>
  <si>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</si>
  <si>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</si>
  <si>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</si>
  <si>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</si>
  <si>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</si>
  <si>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</si>
  <si>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</si>
  <si>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</si>
  <si>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</si>
  <si>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</si>
  <si>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</si>
  <si>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</si>
  <si>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</si>
  <si>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</si>
  <si>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</si>
  <si>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</si>
  <si>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</si>
  <si>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</si>
  <si>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</si>
  <si>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</si>
  <si>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</si>
  <si>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</si>
  <si>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</si>
  <si>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</si>
  <si>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</si>
  <si>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</si>
  <si>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</si>
  <si>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</si>
  <si>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</si>
  <si>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</si>
  <si>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</si>
  <si>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</si>
  <si>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</si>
  <si>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</si>
  <si>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</si>
  <si>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</si>
  <si>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</si>
  <si>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</si>
  <si>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</si>
  <si>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</si>
  <si>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</si>
  <si>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</si>
  <si>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</si>
  <si>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</si>
  <si>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</si>
  <si>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</si>
  <si>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</si>
  <si>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</si>
  <si>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</si>
  <si>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</si>
  <si>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</si>
  <si>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</si>
  <si>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</si>
  <si>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</si>
  <si>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</si>
  <si>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</si>
  <si>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</si>
  <si>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</si>
  <si>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</si>
  <si>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</si>
  <si>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</si>
  <si>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</si>
  <si>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</si>
  <si>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</si>
  <si>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</si>
  <si>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</si>
  <si>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</si>
  <si>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</si>
  <si>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</si>
  <si>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</si>
  <si>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</si>
  <si>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</si>
  <si>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</si>
  <si>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</si>
  <si>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</si>
  <si>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</si>
  <si>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</si>
  <si>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</si>
  <si>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</si>
  <si>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</si>
  <si>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</si>
  <si>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</si>
  <si>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</si>
  <si>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</si>
  <si>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</si>
  <si>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</si>
  <si>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</si>
  <si>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</si>
  <si>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</si>
  <si>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</si>
  <si>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</si>
  <si>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</si>
  <si>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</si>
  <si>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</si>
  <si>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</si>
  <si>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</si>
  <si>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</si>
  <si>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</si>
  <si>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</si>
  <si>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</si>
  <si>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</si>
  <si>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</si>
  <si>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</si>
  <si>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</si>
  <si>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</si>
  <si>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</si>
  <si>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</si>
  <si>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</si>
  <si>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</si>
  <si>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</si>
  <si>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</si>
  <si>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</si>
  <si>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</si>
  <si>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</si>
  <si>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</si>
  <si>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</si>
  <si>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</si>
  <si>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</si>
  <si>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</si>
  <si>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</si>
  <si>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</si>
  <si>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</si>
  <si>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</si>
  <si>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</si>
  <si>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</si>
  <si>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</si>
  <si>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</si>
  <si>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</si>
  <si>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</si>
  <si>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</si>
  <si>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</si>
  <si>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</si>
  <si>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</si>
  <si>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</si>
  <si>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</si>
  <si>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</si>
  <si>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</si>
  <si>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</si>
  <si>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</si>
  <si>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</si>
  <si>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</si>
  <si>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</si>
  <si>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</si>
  <si>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</si>
  <si>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</si>
  <si>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</si>
  <si>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</si>
  <si>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</si>
  <si>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</si>
  <si>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</si>
  <si>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</si>
  <si>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</si>
  <si>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</si>
  <si>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</si>
  <si>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</si>
  <si>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</si>
  <si>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</si>
  <si>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</si>
  <si>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</si>
  <si>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</si>
  <si>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</si>
  <si>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</si>
  <si>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</si>
  <si>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</si>
  <si>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</si>
  <si>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</si>
  <si>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</si>
  <si>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</si>
  <si>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</si>
  <si>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</si>
  <si>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</si>
  <si>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</si>
  <si>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</si>
  <si>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</si>
  <si>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</si>
  <si>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</si>
  <si>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</si>
  <si>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</si>
  <si>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</si>
  <si>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</si>
  <si>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</si>
  <si>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</si>
  <si>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</si>
  <si>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</si>
  <si>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</si>
  <si>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</si>
  <si>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</si>
  <si>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</si>
  <si>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</si>
  <si>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</si>
  <si>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</si>
  <si>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</si>
  <si>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</si>
  <si>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</si>
  <si>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</si>
  <si>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</si>
  <si>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</si>
  <si>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</si>
  <si>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</si>
  <si>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</si>
  <si>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</si>
  <si>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</si>
  <si>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</si>
  <si>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</si>
  <si>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</si>
  <si>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</si>
  <si>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</si>
  <si>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</si>
  <si>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</si>
  <si>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</si>
  <si>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</si>
  <si>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</si>
  <si>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</si>
  <si>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</si>
  <si>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</si>
  <si>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</si>
  <si>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</si>
  <si>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</si>
  <si>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</si>
  <si>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</si>
  <si>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</si>
  <si>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</si>
  <si>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</si>
  <si>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</si>
  <si>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</si>
  <si>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</si>
  <si>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</si>
  <si>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</si>
  <si>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</si>
  <si>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</si>
  <si>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</si>
  <si>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</si>
  <si>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</si>
  <si>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</si>
  <si>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</si>
  <si>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</si>
  <si>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</si>
  <si>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</si>
  <si>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</si>
  <si>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</si>
  <si>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</si>
  <si>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</si>
  <si>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</si>
  <si>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</si>
  <si>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</si>
  <si>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</si>
  <si>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</si>
  <si>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</si>
  <si>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</si>
  <si>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</si>
  <si>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</si>
  <si>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</si>
  <si>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</si>
  <si>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</si>
  <si>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</si>
  <si>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</si>
  <si>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</si>
  <si>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</si>
  <si>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</si>
  <si>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</si>
  <si>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</si>
  <si>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</si>
  <si>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</si>
  <si>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</si>
  <si>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</si>
  <si>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</si>
  <si>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</si>
  <si>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</si>
  <si>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</si>
  <si>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</si>
  <si>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</si>
  <si>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</si>
  <si>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</si>
  <si>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</si>
  <si>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</si>
  <si>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</si>
  <si>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</si>
  <si>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</si>
  <si>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</si>
  <si>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</si>
  <si>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</si>
  <si>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</si>
  <si>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</si>
  <si>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</si>
  <si>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</si>
  <si>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</si>
  <si>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</si>
  <si>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</si>
  <si>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</si>
  <si>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</si>
  <si>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</si>
  <si>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</si>
  <si>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</si>
  <si>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</si>
  <si>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</si>
  <si>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</si>
  <si>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</si>
  <si>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</si>
  <si>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</si>
  <si>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</si>
  <si>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</si>
  <si>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</si>
  <si>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</si>
  <si>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</si>
  <si>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</si>
  <si>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</si>
  <si>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</si>
  <si>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</si>
  <si>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</si>
  <si>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</si>
  <si>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</si>
  <si>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</si>
  <si>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</si>
  <si>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</si>
  <si>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</si>
  <si>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</si>
  <si>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</si>
  <si>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</si>
  <si>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</si>
  <si>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</si>
  <si>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</si>
  <si>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</si>
  <si>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</si>
  <si>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</si>
  <si>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</si>
  <si>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</si>
  <si>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</si>
  <si>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</si>
  <si>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</si>
  <si>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</si>
  <si>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</si>
  <si>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</si>
  <si>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</si>
  <si>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</si>
  <si>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</si>
  <si>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</si>
  <si>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</si>
  <si>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</si>
  <si>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</si>
  <si>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</si>
  <si>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</si>
  <si>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</si>
  <si>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</si>
  <si>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</si>
  <si>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</si>
  <si>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</si>
  <si>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</si>
  <si>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</si>
  <si>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</si>
  <si>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</si>
  <si>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</si>
  <si>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</si>
  <si>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</si>
  <si>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</si>
  <si>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</si>
  <si>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</si>
  <si>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</si>
  <si>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</si>
  <si>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</si>
  <si>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</si>
  <si>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</si>
  <si>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</si>
  <si>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</si>
  <si>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</si>
  <si>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</si>
  <si>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</si>
  <si>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</si>
  <si>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</si>
  <si>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</si>
  <si>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</si>
  <si>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</si>
  <si>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</si>
  <si>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</si>
  <si>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</si>
  <si>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</si>
  <si>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</si>
  <si>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</si>
  <si>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</si>
  <si>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</si>
  <si>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</si>
  <si>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</si>
  <si>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</si>
  <si>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</si>
  <si>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</si>
  <si>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</si>
  <si>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</si>
  <si>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</si>
  <si>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</si>
  <si>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</si>
  <si>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</si>
  <si>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</si>
  <si>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</si>
  <si>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</si>
  <si>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</si>
  <si>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</si>
  <si>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</si>
  <si>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</si>
  <si>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</si>
  <si>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</si>
  <si>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</si>
  <si>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</si>
  <si>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</si>
  <si>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</si>
  <si>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</si>
  <si>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</si>
  <si>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</si>
  <si>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</si>
  <si>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</si>
  <si>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</si>
  <si>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</si>
  <si>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</si>
  <si>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</si>
  <si>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</si>
  <si>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</si>
  <si>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</si>
  <si>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</si>
  <si>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</si>
  <si>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</si>
  <si>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</si>
  <si>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</si>
  <si>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</si>
  <si>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</si>
  <si>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</si>
  <si>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</si>
  <si>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</si>
  <si>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</si>
  <si>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</si>
  <si>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</si>
  <si>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</si>
  <si>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</si>
  <si>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</si>
  <si>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</si>
  <si>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</si>
  <si>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</si>
  <si>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</si>
  <si>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</si>
  <si>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</si>
  <si>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</si>
  <si>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</si>
  <si>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</si>
  <si>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</si>
  <si>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</si>
  <si>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</si>
  <si>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</si>
  <si>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</si>
  <si>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</si>
  <si>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</si>
  <si>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</si>
  <si>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</si>
  <si>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</si>
  <si>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</si>
  <si>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</si>
  <si>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</si>
  <si>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</si>
  <si>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</si>
  <si>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</si>
  <si>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</si>
  <si>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</si>
  <si>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</si>
  <si>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</si>
  <si>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</si>
  <si>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</si>
  <si>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</si>
  <si>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</si>
  <si>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</si>
  <si>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</si>
  <si>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</si>
  <si>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</si>
  <si>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</si>
  <si>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</si>
  <si>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</si>
  <si>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</si>
  <si>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</si>
  <si>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</si>
  <si>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</si>
  <si>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</si>
  <si>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</si>
  <si>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</si>
  <si>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</si>
  <si>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</si>
  <si>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</si>
  <si>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</si>
  <si>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</si>
  <si>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</si>
  <si>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</si>
  <si>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</si>
  <si>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</si>
  <si>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</si>
  <si>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</si>
  <si>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</si>
  <si>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</si>
  <si>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</si>
  <si>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</si>
  <si>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</si>
  <si>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</si>
  <si>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</si>
  <si>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</si>
  <si>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</si>
  <si>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</si>
  <si>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</si>
  <si>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</si>
  <si>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</si>
  <si>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</si>
  <si>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</si>
  <si>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</si>
  <si>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</si>
  <si>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</si>
  <si>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</si>
  <si>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</si>
  <si>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</si>
  <si>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</si>
  <si>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</si>
  <si>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</si>
  <si>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</si>
  <si>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</si>
  <si>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</si>
  <si>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</si>
  <si>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</si>
  <si>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</si>
  <si>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</si>
  <si>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</si>
  <si>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</si>
  <si>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</si>
  <si>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</si>
  <si>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</si>
  <si>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</si>
  <si>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</si>
  <si>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</si>
  <si>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</si>
  <si>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</si>
  <si>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</si>
  <si>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</si>
  <si>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</si>
  <si>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</si>
  <si>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</si>
  <si>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</si>
  <si>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</si>
  <si>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</si>
  <si>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</si>
  <si>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</si>
  <si>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</si>
  <si>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</si>
  <si>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</si>
  <si>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</si>
  <si>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</si>
  <si>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</si>
  <si>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</si>
  <si>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</si>
  <si>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</si>
  <si>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</si>
  <si>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</si>
  <si>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</si>
  <si>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</si>
  <si>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</si>
  <si>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</si>
  <si>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</si>
  <si>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</si>
  <si>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</si>
  <si>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</si>
  <si>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</si>
  <si>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</si>
  <si>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</si>
  <si>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</si>
  <si>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</si>
  <si>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</si>
  <si>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</si>
  <si>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</si>
  <si>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</si>
  <si>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</si>
  <si>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</si>
  <si>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</si>
  <si>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</si>
  <si>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</si>
  <si>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</si>
  <si>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</si>
  <si>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</si>
  <si>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</si>
  <si>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</si>
  <si>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</si>
  <si>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</si>
  <si>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</si>
  <si>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</si>
  <si>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</si>
  <si>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</si>
  <si>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</si>
  <si>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</si>
  <si>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</si>
  <si>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</si>
  <si>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</si>
  <si>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</si>
  <si>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</si>
  <si>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</si>
  <si>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</si>
  <si>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</si>
  <si>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</si>
  <si>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</si>
  <si>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</si>
  <si>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</si>
  <si>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</si>
  <si>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</si>
  <si>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</si>
  <si>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</si>
  <si>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</si>
  <si>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</si>
  <si>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</si>
  <si>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</si>
  <si>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</si>
  <si>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</si>
  <si>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</si>
  <si>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</si>
  <si>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</si>
  <si>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</si>
  <si>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</si>
  <si>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</si>
  <si>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</si>
  <si>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</si>
  <si>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</si>
  <si>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</si>
  <si>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</si>
  <si>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</si>
  <si>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</si>
  <si>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</si>
  <si>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</si>
  <si>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</si>
  <si>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</si>
  <si>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</si>
  <si>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</si>
  <si>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</si>
  <si>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</si>
  <si>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</si>
  <si>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</si>
  <si>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</si>
  <si>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</si>
  <si>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</si>
  <si>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</si>
  <si>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</si>
  <si>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</si>
  <si>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</si>
  <si>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</si>
  <si>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</si>
  <si>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</si>
  <si>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</si>
  <si>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</si>
  <si>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</si>
  <si>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</si>
  <si>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</si>
  <si>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</si>
  <si>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</si>
  <si>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</si>
  <si>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</si>
  <si>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</si>
  <si>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</si>
  <si>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</si>
  <si>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</si>
  <si>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</si>
  <si>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</si>
  <si>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</si>
  <si>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</si>
  <si>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</si>
  <si>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</si>
  <si>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</si>
  <si>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</si>
  <si>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</si>
  <si>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</si>
  <si>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</si>
  <si>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</si>
  <si>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</si>
  <si>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</si>
  <si>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</si>
  <si>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</si>
  <si>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</si>
  <si>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</si>
  <si>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</si>
  <si>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</si>
  <si>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</si>
  <si>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</si>
  <si>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</si>
  <si>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</si>
  <si>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</si>
  <si>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</si>
  <si>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</si>
  <si>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</si>
  <si>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</si>
  <si>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</si>
  <si>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</si>
  <si>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</si>
  <si>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</si>
  <si>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</si>
  <si>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</si>
  <si>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</si>
  <si>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</si>
  <si>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</si>
  <si>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</si>
  <si>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</si>
  <si>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</si>
  <si>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</si>
  <si>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</si>
  <si>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</si>
  <si>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</si>
  <si>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</si>
  <si>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</si>
  <si>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</si>
  <si>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</si>
  <si>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</si>
  <si>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</si>
  <si>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</si>
  <si>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</si>
  <si>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</si>
  <si>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</si>
  <si>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</si>
  <si>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</si>
  <si>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</si>
  <si>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</si>
  <si>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</si>
  <si>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</si>
  <si>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</si>
  <si>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</si>
  <si>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</si>
  <si>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</si>
  <si>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</si>
  <si>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</si>
  <si>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</si>
  <si>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</si>
  <si>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</si>
  <si>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</si>
  <si>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</si>
  <si>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</si>
  <si>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</si>
  <si>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</si>
  <si>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</si>
  <si>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</si>
  <si>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</si>
  <si>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</si>
  <si>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</si>
  <si>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</si>
  <si>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</si>
  <si>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</si>
  <si>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</si>
  <si>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</si>
  <si>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</si>
  <si>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</si>
  <si>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</si>
  <si>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</si>
  <si>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</si>
  <si>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</si>
  <si>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</si>
  <si>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</si>
  <si>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</si>
  <si>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</si>
  <si>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</si>
  <si>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</si>
  <si>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</si>
  <si>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</si>
  <si>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</si>
  <si>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</si>
  <si>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</si>
  <si>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</si>
  <si>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</si>
  <si>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</si>
  <si>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</si>
  <si>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</si>
  <si>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</si>
  <si>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</si>
  <si>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</si>
  <si>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</si>
  <si>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</si>
  <si>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</si>
  <si>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</si>
  <si>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</si>
  <si>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</si>
  <si>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</si>
  <si>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</si>
  <si>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</si>
  <si>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</si>
  <si>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</si>
  <si>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</si>
  <si>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</si>
  <si>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</si>
  <si>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</si>
  <si>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</si>
  <si>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</si>
  <si>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</si>
  <si>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</si>
  <si>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</si>
  <si>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</si>
  <si>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</si>
  <si>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</si>
  <si>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</si>
  <si>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</si>
  <si>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</si>
  <si>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</si>
  <si>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</si>
  <si>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</si>
  <si>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</si>
  <si>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</si>
  <si>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</si>
  <si>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</si>
  <si>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</si>
  <si>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</si>
  <si>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</si>
  <si>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</si>
  <si>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</si>
  <si>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</si>
  <si>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</si>
  <si>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</si>
  <si>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</si>
  <si>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</si>
  <si>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</si>
  <si>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</si>
  <si>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</si>
  <si>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</si>
  <si>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</si>
  <si>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</si>
  <si>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</si>
  <si>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</si>
  <si>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</si>
  <si>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</si>
  <si>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</si>
  <si>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</si>
  <si>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</si>
  <si>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</si>
  <si>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</si>
  <si>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</si>
  <si>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</si>
  <si>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</si>
  <si>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</si>
  <si>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</si>
  <si>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</si>
  <si>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</si>
  <si>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</si>
  <si>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</si>
  <si>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</si>
  <si>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</si>
  <si>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</si>
  <si>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</si>
  <si>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</si>
  <si>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</si>
  <si>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</si>
  <si>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</si>
  <si>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</si>
  <si>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</si>
  <si>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</si>
  <si>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</si>
  <si>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</si>
  <si>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</si>
  <si>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</si>
  <si>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</si>
  <si>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</si>
  <si>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</si>
  <si>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</si>
  <si>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</si>
  <si>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</si>
  <si>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</si>
  <si>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</si>
  <si>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</si>
  <si>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</si>
  <si>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</si>
  <si>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</si>
  <si>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</si>
  <si>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</si>
  <si>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</si>
  <si>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</si>
  <si>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</si>
  <si>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</si>
  <si>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</si>
  <si>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</si>
  <si>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</si>
  <si>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</si>
  <si>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</si>
  <si>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</si>
  <si>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</si>
  <si>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</si>
  <si>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</si>
  <si>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</si>
  <si>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</si>
  <si>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</si>
  <si>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</si>
  <si>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</si>
  <si>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</si>
  <si>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</si>
  <si>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</si>
  <si>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</si>
  <si>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</si>
  <si>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</si>
  <si>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</si>
  <si>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</si>
  <si>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</si>
  <si>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</si>
  <si>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</si>
  <si>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</si>
  <si>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</si>
  <si>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</si>
  <si>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</si>
  <si>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</si>
  <si>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</si>
  <si>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</si>
  <si>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</si>
  <si>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</si>
  <si>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</si>
  <si>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</si>
  <si>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</si>
  <si>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</si>
  <si>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</si>
  <si>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</si>
  <si>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</si>
  <si>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</si>
  <si>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</si>
  <si>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</si>
  <si>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</si>
  <si>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</si>
  <si>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</si>
  <si>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</si>
  <si>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</si>
  <si>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</si>
  <si>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</si>
  <si>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</si>
  <si>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</si>
  <si>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</si>
  <si>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</si>
  <si>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</si>
  <si>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</si>
  <si>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</si>
  <si>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</si>
  <si>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</si>
  <si>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</si>
  <si>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</si>
  <si>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</si>
  <si>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</si>
  <si>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</si>
  <si>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</si>
  <si>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</si>
  <si>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</si>
  <si>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</si>
  <si>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</si>
  <si>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</si>
  <si>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</si>
  <si>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</si>
  <si>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</si>
  <si>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</si>
  <si>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</si>
  <si>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</si>
  <si>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</si>
  <si>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</si>
  <si>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</si>
  <si>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</si>
  <si>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</si>
  <si>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</si>
  <si>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</si>
  <si>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</si>
  <si>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</si>
  <si>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</si>
  <si>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</si>
  <si>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</si>
  <si>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</si>
  <si>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</si>
  <si>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</si>
  <si>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</si>
  <si>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</si>
  <si>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</si>
  <si>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</si>
  <si>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</si>
  <si>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</si>
  <si>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</si>
  <si>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</si>
  <si>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</si>
  <si>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</si>
  <si>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</si>
  <si>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</si>
  <si>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</si>
  <si>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</si>
  <si>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</si>
  <si>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</si>
  <si>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</si>
  <si>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</si>
  <si>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</si>
  <si>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</si>
  <si>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</si>
  <si>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</si>
  <si>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</si>
  <si>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</si>
  <si>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</si>
  <si>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</si>
  <si>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</si>
  <si>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</si>
  <si>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</si>
  <si>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</si>
  <si>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</si>
  <si>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</si>
  <si>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</si>
  <si>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</si>
  <si>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</si>
  <si>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</si>
  <si>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</si>
  <si>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</si>
  <si>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</si>
  <si>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</si>
  <si>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</si>
  <si>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</si>
  <si>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</si>
  <si>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</si>
  <si>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</si>
  <si>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</si>
  <si>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</si>
  <si>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</si>
  <si>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</si>
  <si>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</si>
  <si>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</si>
  <si>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</si>
  <si>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</si>
  <si>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</si>
  <si>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</si>
  <si>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</si>
  <si>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</si>
  <si>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</si>
  <si>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</si>
  <si>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</si>
  <si>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</si>
  <si>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</si>
  <si>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</si>
  <si>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</si>
  <si>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</si>
  <si>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</si>
  <si>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</si>
  <si>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</si>
  <si>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</si>
  <si>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</si>
  <si>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</si>
  <si>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</si>
  <si>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</si>
  <si>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</si>
  <si>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</si>
  <si>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</si>
  <si>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</si>
  <si>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</si>
  <si>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</si>
  <si>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</si>
  <si>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</si>
  <si>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</si>
  <si>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</si>
  <si>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</si>
  <si>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</si>
  <si>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</si>
  <si>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</si>
  <si>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</si>
  <si>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</si>
  <si>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</si>
  <si>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</si>
  <si>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</si>
  <si>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</si>
  <si>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</si>
  <si>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</si>
  <si>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</si>
  <si>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</si>
  <si>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</si>
  <si>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</si>
  <si>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</si>
  <si>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</si>
  <si>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</si>
  <si>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</si>
  <si>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</si>
  <si>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</si>
  <si>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</si>
  <si>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</si>
  <si>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</si>
  <si>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</si>
  <si>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</si>
  <si>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</si>
  <si>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</si>
  <si>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</si>
  <si>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</si>
  <si>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</si>
  <si>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</si>
  <si>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</si>
  <si>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</si>
  <si>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</si>
  <si>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</si>
  <si>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</si>
  <si>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</si>
  <si>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</si>
  <si>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</si>
  <si>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</si>
  <si>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</si>
  <si>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</si>
  <si>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</si>
  <si>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</si>
  <si>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</si>
  <si>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</si>
  <si>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</si>
  <si>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</si>
  <si>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</si>
  <si>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</si>
  <si>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</si>
  <si>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</si>
  <si>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</si>
  <si>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</si>
  <si>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</si>
  <si>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</si>
  <si>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</si>
  <si>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</si>
  <si>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</si>
  <si>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</si>
  <si>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</si>
  <si>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</si>
  <si>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</si>
  <si>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</si>
  <si>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</si>
  <si>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</si>
  <si>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</si>
  <si>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</si>
  <si>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</si>
  <si>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</si>
  <si>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</si>
  <si>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</si>
  <si>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</si>
  <si>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</si>
  <si>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</si>
  <si>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</si>
  <si>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</si>
  <si>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</si>
  <si>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</si>
  <si>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</si>
  <si>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</si>
  <si>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</si>
  <si>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</si>
  <si>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</si>
  <si>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</si>
  <si>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</si>
  <si>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</si>
  <si>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</si>
  <si>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</si>
  <si>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</si>
  <si>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</si>
  <si>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</si>
  <si>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</si>
  <si>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</si>
  <si>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</si>
  <si>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</si>
  <si>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</si>
  <si>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</si>
  <si>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</si>
  <si>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</si>
  <si>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</si>
  <si>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</si>
  <si>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</si>
  <si>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</si>
  <si>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</si>
  <si>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</si>
  <si>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</si>
  <si>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</si>
  <si>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</si>
  <si>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</si>
  <si>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</si>
  <si>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</si>
  <si>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</si>
  <si>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</si>
  <si>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</si>
  <si>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</si>
  <si>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</si>
  <si>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</si>
  <si>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</si>
  <si>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</si>
  <si>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</si>
  <si>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</si>
  <si>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</si>
  <si>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</si>
  <si>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</si>
  <si>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</si>
  <si>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</si>
  <si>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</si>
  <si>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</si>
  <si>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</si>
  <si>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</si>
  <si>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</si>
  <si>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</si>
  <si>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</si>
  <si>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</si>
  <si>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</si>
  <si>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</si>
  <si>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</si>
  <si>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</si>
  <si>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</si>
  <si>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</si>
  <si>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</si>
  <si>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</si>
  <si>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</si>
  <si>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</si>
  <si>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</si>
  <si>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</si>
  <si>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</si>
  <si>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</si>
  <si>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</si>
  <si>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</si>
  <si>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</si>
  <si>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</si>
  <si>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</si>
  <si>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</si>
  <si>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</si>
  <si>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</si>
  <si>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</si>
  <si>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</si>
  <si>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</si>
  <si>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</si>
  <si>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</si>
  <si>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</si>
  <si>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</si>
  <si>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</si>
  <si>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</si>
  <si>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</si>
  <si>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</si>
  <si>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</si>
  <si>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</si>
  <si>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</si>
  <si>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</si>
  <si>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</si>
  <si>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</si>
  <si>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</si>
  <si>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</si>
  <si>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</si>
  <si>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</si>
  <si>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</si>
  <si>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</si>
  <si>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</si>
  <si>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</si>
  <si>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</si>
  <si>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</si>
  <si>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</si>
  <si>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</si>
  <si>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</si>
  <si>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</si>
  <si>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</si>
  <si>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</si>
  <si>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</si>
  <si>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</si>
  <si>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</si>
  <si>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</si>
  <si>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</si>
  <si>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</si>
  <si>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</si>
  <si>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</si>
  <si>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</si>
  <si>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</si>
  <si>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</si>
  <si>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</si>
  <si>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</si>
  <si>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</si>
  <si>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</si>
  <si>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</si>
  <si>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</si>
  <si>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</si>
  <si>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</si>
  <si>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</si>
  <si>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</si>
  <si>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</si>
  <si>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</si>
  <si>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</si>
  <si>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</si>
  <si>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</si>
  <si>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</si>
  <si>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</si>
  <si>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</si>
  <si>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</si>
  <si>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</si>
  <si>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</si>
  <si>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</si>
  <si>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</si>
  <si>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</si>
  <si>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</si>
  <si>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</si>
  <si>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</si>
  <si>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</si>
  <si>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</si>
  <si>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</si>
  <si>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</si>
  <si>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</si>
  <si>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</si>
  <si>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</si>
  <si>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</si>
  <si>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</si>
  <si>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</si>
  <si>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</si>
  <si>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</si>
  <si>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</si>
  <si>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</si>
  <si>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</si>
  <si>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</si>
  <si>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</si>
  <si>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</si>
  <si>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</si>
  <si>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</si>
  <si>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</si>
  <si>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</si>
  <si>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</si>
  <si>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</si>
  <si>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</si>
  <si>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</si>
  <si>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</si>
  <si>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</si>
  <si>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</si>
  <si>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</si>
  <si>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</si>
  <si>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</si>
  <si>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</si>
  <si>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</si>
  <si>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</si>
  <si>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</si>
  <si>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</si>
  <si>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</si>
  <si>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</si>
  <si>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</si>
  <si>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</si>
  <si>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</si>
  <si>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</si>
  <si>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</si>
  <si>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</si>
  <si>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</si>
  <si>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</si>
  <si>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</si>
  <si>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</si>
  <si>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</si>
  <si>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</si>
  <si>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</si>
  <si>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</si>
  <si>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</si>
  <si>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</si>
  <si>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</si>
  <si>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</si>
  <si>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</si>
  <si>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</si>
  <si>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</si>
  <si>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</si>
  <si>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</si>
  <si>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</si>
  <si>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</si>
  <si>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</si>
  <si>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</si>
  <si>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</si>
  <si>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</si>
  <si>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</si>
  <si>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</si>
  <si>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</si>
  <si>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</si>
  <si>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</si>
  <si>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</si>
  <si>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</si>
  <si>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</si>
  <si>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</si>
  <si>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</si>
  <si>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</si>
  <si>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</si>
  <si>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</si>
  <si>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</si>
  <si>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</si>
  <si>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</si>
  <si>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</si>
  <si>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</si>
  <si>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</si>
  <si>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</si>
  <si>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</si>
  <si>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</si>
  <si>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</si>
  <si>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</si>
  <si>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</si>
  <si>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</si>
  <si>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</si>
  <si>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</si>
  <si>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</si>
  <si>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</si>
  <si>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</si>
  <si>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</si>
  <si>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</si>
  <si>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</si>
  <si>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</si>
  <si>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</si>
  <si>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</si>
  <si>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</si>
  <si>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</si>
  <si>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</si>
  <si>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</si>
  <si>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</si>
  <si>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</si>
  <si>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</si>
  <si>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</si>
  <si>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</si>
  <si>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</si>
  <si>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</si>
  <si>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</si>
  <si>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</si>
  <si>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</si>
  <si>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</si>
  <si>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</si>
  <si>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</si>
  <si>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</si>
  <si>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</si>
  <si>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</si>
  <si>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</si>
  <si>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</si>
  <si>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</si>
  <si>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</si>
  <si>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</si>
  <si>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</si>
  <si>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</si>
  <si>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</si>
  <si>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</si>
  <si>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</si>
  <si>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</si>
  <si>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</si>
  <si>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</si>
  <si>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</si>
  <si>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</si>
  <si>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</si>
  <si>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</si>
  <si>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</si>
  <si>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</si>
  <si>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</si>
  <si>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</si>
  <si>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</si>
  <si>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</si>
  <si>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</si>
  <si>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</si>
  <si>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</si>
  <si>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</si>
  <si>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</si>
  <si>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</si>
  <si>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</si>
  <si>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</si>
  <si>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</si>
  <si>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</si>
  <si>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</si>
  <si>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</si>
  <si>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</si>
  <si>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</si>
  <si>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</si>
  <si>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</si>
  <si>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</si>
  <si>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</si>
  <si>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</si>
  <si>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</si>
  <si>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</si>
  <si>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</si>
  <si>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</si>
  <si>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</si>
  <si>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</si>
  <si>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</si>
  <si>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</si>
  <si>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</si>
  <si>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</si>
  <si>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</si>
  <si>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</si>
  <si>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</si>
  <si>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</si>
  <si>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</si>
  <si>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</si>
  <si>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</si>
  <si>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</si>
  <si>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</si>
  <si>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</si>
  <si>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</si>
  <si>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</si>
  <si>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</si>
  <si>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</si>
  <si>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</si>
  <si>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</si>
  <si>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</si>
  <si>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</si>
  <si>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</si>
  <si>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</si>
  <si>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</si>
  <si>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</si>
  <si>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</si>
  <si>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</si>
  <si>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</si>
  <si>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</si>
  <si>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</si>
  <si>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</si>
  <si>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</si>
  <si>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</si>
  <si>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</si>
  <si>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</si>
  <si>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</si>
  <si>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</si>
  <si>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</si>
  <si>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</si>
  <si>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</si>
  <si>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</si>
  <si>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</si>
  <si>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</si>
  <si>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</si>
  <si>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</si>
  <si>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</si>
  <si>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</si>
  <si>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</si>
  <si>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</si>
  <si>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</si>
  <si>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</si>
  <si>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</si>
  <si>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</si>
  <si>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</si>
  <si>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</si>
  <si>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</si>
  <si>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</si>
  <si>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</si>
  <si>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</si>
  <si>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</si>
  <si>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</si>
  <si>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</si>
  <si>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</si>
  <si>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</si>
  <si>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</si>
  <si>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</si>
  <si>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</si>
  <si>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</si>
  <si>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</si>
  <si>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</si>
  <si>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</si>
  <si>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</si>
  <si>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</si>
  <si>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</si>
  <si>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</si>
  <si>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</si>
  <si>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</si>
  <si>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</si>
  <si>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</si>
  <si>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</si>
  <si>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</si>
  <si>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</si>
  <si>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</si>
  <si>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</si>
  <si>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</si>
  <si>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</si>
  <si>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</si>
  <si>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</si>
  <si>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</si>
  <si>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</si>
  <si>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</si>
  <si>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</si>
  <si>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</si>
  <si>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</si>
  <si>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</si>
  <si>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</si>
  <si>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</si>
  <si>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</si>
  <si>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</si>
  <si>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</si>
  <si>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</si>
  <si>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</si>
  <si>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</si>
  <si>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</si>
  <si>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</si>
  <si>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</si>
  <si>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</si>
  <si>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</si>
  <si>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</si>
  <si>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</si>
  <si>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</si>
  <si>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</si>
  <si>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</si>
  <si>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</si>
  <si>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</si>
  <si>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</si>
  <si>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</si>
  <si>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</si>
  <si>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</si>
  <si>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</si>
  <si>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</si>
  <si>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</si>
  <si>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</si>
  <si>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</si>
  <si>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</si>
  <si>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</si>
  <si>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</si>
  <si>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</si>
  <si>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</si>
  <si>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</si>
  <si>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</si>
  <si>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</si>
  <si>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</si>
  <si>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</si>
  <si>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</si>
  <si>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</si>
  <si>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</si>
  <si>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</si>
  <si>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</si>
  <si>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</si>
  <si>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</si>
  <si>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</si>
  <si>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</si>
  <si>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</si>
  <si>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</si>
  <si>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</si>
  <si>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</si>
  <si>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</si>
  <si>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</si>
  <si>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</si>
  <si>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</si>
  <si>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</si>
  <si>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</si>
  <si>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</si>
  <si>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</si>
  <si>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</si>
  <si>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</si>
  <si>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</si>
  <si>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</si>
  <si>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</si>
  <si>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</si>
  <si>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</si>
  <si>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</si>
  <si>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</si>
  <si>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</si>
  <si>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</si>
  <si>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</si>
  <si>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</si>
  <si>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</si>
  <si>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</si>
  <si>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</si>
  <si>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</si>
  <si>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</si>
  <si>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</si>
  <si>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</si>
  <si>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</si>
  <si>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</si>
  <si>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</si>
  <si>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</si>
  <si>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</si>
  <si>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</si>
  <si>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</si>
  <si>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</si>
  <si>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</si>
  <si>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</si>
  <si>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</si>
  <si>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</si>
  <si>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</si>
  <si>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</si>
  <si>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</si>
  <si>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</si>
  <si>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</si>
  <si>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</si>
  <si>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</si>
  <si>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</si>
  <si>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</si>
  <si>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</si>
  <si>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</si>
  <si>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</si>
  <si>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</si>
  <si>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</si>
  <si>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</si>
  <si>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</si>
  <si>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</si>
  <si>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</si>
  <si>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</si>
  <si>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</si>
  <si>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</si>
  <si>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</si>
  <si>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</si>
  <si>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</si>
  <si>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</si>
  <si>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</si>
  <si>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</si>
  <si>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</si>
  <si>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</si>
  <si>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</si>
  <si>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</si>
  <si>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</si>
  <si>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</si>
  <si>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</si>
  <si>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</si>
  <si>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</si>
  <si>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</si>
  <si>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</si>
  <si>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</si>
  <si>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</si>
  <si>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</si>
  <si>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</si>
  <si>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</si>
  <si>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</si>
  <si>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</si>
  <si>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</si>
  <si>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</si>
  <si>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</si>
  <si>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</si>
  <si>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</si>
  <si>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</si>
  <si>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</si>
  <si>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</si>
  <si>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</si>
  <si>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</si>
  <si>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</si>
  <si>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</si>
  <si>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</si>
  <si>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</si>
  <si>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</si>
  <si>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</si>
  <si>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</si>
  <si>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</si>
  <si>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</si>
  <si>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</si>
  <si>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</si>
  <si>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</si>
  <si>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</si>
  <si>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</si>
  <si>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</si>
  <si>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</si>
  <si>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</si>
  <si>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</si>
  <si>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</si>
  <si>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</si>
  <si>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</si>
  <si>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</si>
  <si>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</si>
  <si>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</si>
  <si>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</si>
  <si>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</si>
  <si>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</si>
  <si>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</si>
  <si>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</si>
  <si>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</si>
  <si>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</si>
  <si>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</si>
  <si>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</si>
  <si>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</si>
  <si>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</si>
  <si>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</si>
  <si>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</si>
  <si>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</si>
  <si>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</si>
  <si>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</si>
  <si>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</si>
  <si>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</si>
  <si>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</si>
  <si>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</si>
  <si>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</si>
  <si>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</si>
  <si>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</si>
  <si>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</si>
  <si>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</si>
  <si>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</si>
  <si>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</si>
  <si>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</si>
  <si>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</si>
  <si>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</si>
  <si>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</si>
  <si>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</si>
  <si>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</si>
  <si>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</si>
  <si>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</si>
  <si>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</si>
  <si>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</si>
  <si>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</si>
  <si>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</si>
  <si>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</si>
  <si>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</si>
  <si>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</si>
  <si>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</si>
  <si>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</si>
  <si>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</si>
  <si>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</si>
  <si>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</si>
  <si>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</si>
  <si>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</si>
  <si>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</si>
  <si>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</si>
  <si>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</si>
  <si>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</si>
  <si>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</si>
  <si>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</si>
  <si>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</si>
  <si>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</si>
  <si>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</si>
  <si>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</si>
  <si>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</si>
  <si>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</si>
  <si>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</si>
  <si>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</si>
  <si>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</si>
  <si>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</si>
  <si>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</si>
  <si>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</si>
  <si>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</si>
  <si>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</si>
  <si>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</si>
  <si>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</si>
  <si>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</si>
  <si>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</si>
  <si>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</si>
  <si>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</si>
  <si>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</si>
  <si>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</si>
  <si>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</si>
  <si>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</si>
  <si>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</si>
  <si>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</si>
  <si>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</si>
  <si>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</si>
  <si>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</si>
  <si>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</si>
  <si>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</si>
  <si>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</si>
  <si>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</si>
  <si>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</si>
  <si>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</si>
  <si>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</si>
  <si>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</si>
  <si>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</si>
  <si>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</si>
  <si>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</si>
  <si>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</si>
  <si>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</si>
  <si>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</si>
  <si>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</si>
  <si>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</si>
  <si>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</si>
  <si>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</si>
  <si>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</si>
  <si>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</si>
  <si>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</si>
  <si>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</si>
  <si>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</si>
  <si>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</si>
  <si>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</si>
  <si>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</si>
  <si>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</si>
  <si>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</si>
  <si>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</si>
  <si>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</si>
  <si>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</si>
  <si>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</si>
  <si>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</si>
  <si>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</si>
  <si>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</si>
  <si>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</si>
  <si>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</si>
  <si>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</si>
  <si>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</si>
  <si>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</si>
  <si>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</si>
  <si>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</si>
  <si>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</si>
  <si>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</si>
  <si>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</si>
  <si>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</si>
  <si>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</si>
  <si>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</si>
  <si>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</si>
  <si>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</si>
  <si>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</si>
  <si>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</si>
  <si>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</si>
  <si>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</si>
  <si>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</si>
  <si>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</si>
  <si>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</si>
  <si>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</si>
  <si>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</si>
  <si>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</si>
  <si>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</si>
  <si>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</si>
  <si>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</si>
  <si>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</si>
  <si>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</si>
  <si>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</si>
  <si>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</si>
  <si>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</si>
  <si>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</si>
  <si>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</si>
  <si>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</si>
  <si>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</si>
  <si>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</si>
  <si>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</si>
  <si>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</si>
  <si>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</si>
  <si>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</si>
  <si>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</si>
  <si>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</si>
  <si>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</si>
  <si>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</si>
  <si>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</si>
  <si>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</si>
  <si>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</si>
  <si>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</si>
  <si>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</si>
  <si>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</si>
  <si>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</si>
  <si>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</si>
  <si>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</si>
  <si>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</si>
  <si>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</si>
  <si>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</si>
  <si>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</si>
  <si>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</si>
  <si>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</si>
  <si>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</si>
  <si>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</si>
  <si>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</si>
  <si>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</si>
  <si>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</si>
  <si>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</si>
  <si>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</si>
  <si>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</si>
  <si>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</si>
  <si>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</si>
  <si>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</si>
  <si>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</si>
  <si>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</si>
  <si>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</si>
  <si>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</si>
  <si>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</si>
  <si>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</si>
  <si>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</si>
  <si>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</si>
  <si>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</si>
  <si>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</si>
  <si>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</si>
  <si>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</si>
  <si>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</si>
  <si>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</si>
  <si>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</si>
  <si>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</si>
  <si>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</si>
  <si>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</si>
  <si>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</si>
  <si>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</si>
  <si>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</si>
  <si>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</si>
  <si>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</si>
  <si>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</si>
  <si>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</si>
  <si>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</si>
  <si>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</si>
  <si>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</si>
  <si>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</si>
  <si>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</si>
  <si>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</si>
  <si>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</si>
  <si>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</si>
  <si>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</si>
  <si>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</si>
  <si>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</si>
  <si>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</si>
  <si>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</si>
  <si>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</si>
  <si>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</si>
  <si>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</si>
  <si>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</si>
  <si>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</si>
  <si>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</si>
  <si>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</si>
  <si>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</si>
  <si>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</si>
  <si>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</si>
  <si>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</si>
  <si>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</si>
  <si>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</si>
  <si>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</si>
  <si>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</si>
  <si>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</si>
  <si>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</si>
  <si>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</si>
  <si>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</si>
  <si>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</si>
  <si>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</si>
  <si>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</si>
  <si>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</si>
  <si>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</si>
  <si>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</si>
  <si>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</si>
  <si>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</si>
  <si>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</si>
  <si>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</si>
  <si>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</si>
  <si>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</si>
  <si>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</si>
  <si>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</si>
  <si>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</si>
  <si>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</si>
  <si>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</si>
  <si>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</si>
  <si>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</si>
  <si>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</si>
  <si>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</si>
  <si>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</si>
  <si>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</si>
  <si>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</si>
  <si>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</si>
  <si>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</si>
  <si>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</si>
  <si>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</si>
  <si>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</si>
  <si>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</si>
  <si>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</si>
  <si>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</si>
  <si>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</si>
  <si>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</si>
  <si>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</si>
  <si>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</si>
  <si>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</si>
  <si>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</si>
  <si>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</si>
  <si>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</si>
  <si>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</si>
  <si>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</si>
  <si>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</si>
  <si>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</si>
  <si>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</si>
  <si>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</si>
  <si>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</si>
  <si>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</si>
  <si>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</si>
  <si>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</si>
  <si>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</si>
  <si>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</si>
  <si>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</si>
  <si>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</si>
  <si>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</si>
  <si>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</si>
  <si>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</si>
  <si>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</si>
  <si>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</si>
  <si>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</si>
  <si>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</si>
  <si>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</si>
  <si>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</si>
  <si>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</si>
  <si>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</si>
  <si>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</si>
  <si>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</si>
  <si>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</si>
  <si>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</si>
  <si>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</si>
  <si>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</si>
  <si>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</si>
  <si>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</si>
  <si>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</si>
  <si>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</si>
  <si>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</si>
  <si>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</si>
  <si>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</si>
  <si>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</si>
  <si>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</si>
  <si>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</si>
  <si>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</si>
  <si>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</si>
  <si>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</si>
  <si>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</si>
  <si>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</si>
  <si>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</si>
  <si>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</si>
  <si>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</si>
  <si>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</si>
  <si>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</si>
  <si>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</si>
  <si>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</si>
  <si>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</si>
  <si>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</si>
  <si>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</si>
  <si>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</si>
  <si>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</si>
  <si>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</si>
  <si>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</si>
  <si>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</si>
  <si>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</si>
  <si>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</si>
  <si>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</si>
  <si>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</si>
  <si>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</si>
  <si>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</si>
  <si>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</si>
  <si>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</si>
  <si>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</si>
  <si>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</si>
  <si>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</si>
  <si>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</si>
  <si>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</si>
  <si>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</si>
  <si>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</si>
  <si>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</si>
  <si>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</si>
  <si>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</si>
  <si>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</si>
  <si>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</si>
  <si>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</si>
  <si>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</si>
  <si>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</si>
  <si>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</si>
  <si>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</si>
  <si>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</si>
  <si>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</si>
  <si>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</si>
  <si>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</si>
  <si>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</si>
  <si>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</si>
  <si>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</si>
  <si>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</si>
  <si>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</si>
  <si>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</si>
  <si>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</si>
  <si>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</si>
  <si>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</si>
  <si>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</si>
  <si>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</si>
  <si>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</si>
  <si>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</si>
  <si>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</si>
  <si>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</si>
  <si>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</si>
  <si>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</si>
  <si>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</si>
  <si>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</si>
  <si>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</si>
  <si>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</si>
  <si>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</si>
  <si>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</si>
  <si>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</si>
  <si>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</si>
  <si>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</si>
  <si>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</si>
  <si>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</si>
  <si>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</si>
  <si>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</si>
  <si>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</si>
  <si>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</si>
  <si>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</si>
  <si>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</si>
  <si>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</si>
  <si>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</si>
  <si>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</si>
  <si>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</si>
  <si>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</si>
  <si>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</si>
  <si>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</si>
  <si>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</si>
  <si>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</si>
  <si>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</si>
  <si>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</si>
  <si>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</si>
  <si>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</si>
  <si>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</si>
  <si>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</si>
  <si>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</si>
  <si>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</si>
  <si>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</si>
  <si>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</si>
  <si>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</si>
  <si>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</si>
  <si>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</si>
  <si>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</si>
  <si>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</si>
  <si>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</si>
  <si>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</si>
  <si>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</si>
  <si>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</si>
  <si>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</si>
  <si>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</si>
  <si>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</si>
  <si>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</si>
  <si>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</si>
  <si>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</si>
  <si>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</si>
  <si>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</si>
  <si>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</si>
  <si>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</si>
  <si>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</si>
  <si>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</si>
  <si>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</si>
  <si>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</si>
  <si>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</si>
  <si>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</si>
  <si>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</si>
  <si>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</si>
  <si>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</si>
  <si>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</si>
  <si>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</si>
  <si>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</si>
  <si>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</si>
  <si>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</si>
  <si>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</si>
  <si>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</si>
  <si>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</si>
  <si>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</si>
  <si>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</si>
  <si>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</si>
  <si>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</si>
  <si>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</si>
  <si>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</si>
  <si>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</si>
  <si>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</si>
  <si>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</si>
  <si>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</si>
  <si>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</si>
  <si>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</si>
  <si>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</si>
  <si>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</si>
  <si>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</si>
  <si>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</si>
  <si>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</si>
  <si>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</si>
  <si>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</si>
  <si>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</si>
  <si>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</si>
  <si>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</si>
  <si>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</si>
  <si>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</si>
  <si>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</si>
  <si>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</si>
  <si>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</si>
  <si>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</si>
  <si>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</si>
  <si>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</si>
  <si>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</si>
  <si>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</si>
  <si>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</si>
  <si>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</si>
  <si>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</si>
  <si>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</si>
  <si>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</si>
  <si>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</si>
  <si>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</si>
  <si>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</si>
  <si>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</si>
  <si>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</si>
  <si>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</si>
  <si>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</si>
  <si>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</si>
  <si>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</si>
  <si>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</si>
  <si>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</si>
  <si>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</si>
  <si>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</si>
  <si>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</si>
  <si>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</si>
  <si>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</si>
  <si>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</si>
  <si>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</si>
  <si>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</si>
  <si>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</si>
  <si>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</si>
  <si>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</si>
  <si>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</si>
  <si>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</si>
  <si>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</si>
  <si>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</si>
  <si>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</si>
  <si>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</si>
  <si>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</si>
  <si>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</si>
  <si>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</si>
  <si>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</si>
  <si>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</si>
  <si>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</si>
  <si>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</si>
  <si>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</si>
  <si>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</si>
  <si>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</si>
  <si>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</si>
  <si>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</si>
  <si>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</si>
  <si>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</si>
  <si>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</si>
  <si>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</si>
  <si>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</si>
  <si>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</si>
  <si>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</si>
  <si>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</si>
  <si>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</si>
  <si>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</si>
  <si>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</si>
  <si>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</si>
  <si>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</si>
  <si>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</si>
  <si>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</si>
  <si>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</si>
  <si>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</si>
  <si>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</si>
  <si>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</si>
  <si>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</si>
  <si>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</si>
  <si>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</si>
  <si>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</si>
  <si>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</si>
  <si>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</si>
  <si>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</si>
  <si>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</si>
  <si>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</si>
  <si>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</si>
  <si>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</si>
  <si>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</si>
  <si>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</si>
  <si>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</si>
  <si>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</si>
  <si>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</si>
  <si>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</si>
  <si>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</si>
  <si>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</si>
  <si>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</si>
  <si>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</si>
  <si>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</si>
  <si>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</si>
  <si>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</si>
  <si>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</si>
  <si>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</si>
  <si>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</si>
  <si>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</si>
  <si>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</si>
  <si>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</si>
  <si>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</si>
  <si>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</si>
  <si>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</si>
  <si>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</si>
  <si>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</si>
  <si>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</si>
  <si>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</si>
  <si>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</si>
  <si>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</si>
  <si>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</si>
  <si>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</si>
  <si>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</si>
  <si>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</si>
  <si>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</si>
  <si>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</si>
  <si>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</si>
  <si>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</si>
  <si>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</si>
  <si>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</si>
  <si>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</si>
  <si>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</si>
  <si>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</si>
  <si>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</si>
  <si>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</si>
  <si>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</si>
  <si>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</si>
  <si>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</si>
  <si>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</si>
  <si>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</si>
  <si>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</si>
  <si>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</si>
  <si>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</si>
  <si>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</si>
  <si>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</si>
  <si>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</si>
  <si>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</si>
  <si>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</si>
  <si>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</si>
  <si>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</si>
  <si>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</si>
  <si>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</si>
  <si>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</si>
  <si>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</si>
  <si>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</si>
  <si>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</si>
  <si>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</si>
  <si>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</si>
  <si>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</si>
  <si>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</si>
  <si>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</si>
  <si>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</si>
  <si>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</si>
  <si>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</si>
  <si>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</si>
  <si>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</si>
  <si>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</si>
  <si>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</si>
  <si>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</si>
  <si>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</si>
  <si>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</si>
  <si>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</si>
  <si>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</si>
  <si>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</si>
  <si>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</si>
  <si>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</si>
  <si>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</si>
  <si>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</si>
  <si>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</si>
  <si>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</si>
  <si>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</si>
  <si>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</si>
  <si>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</si>
  <si>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</si>
  <si>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</si>
  <si>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</si>
  <si>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</si>
  <si>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</si>
  <si>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</si>
  <si>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</si>
  <si>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</si>
  <si>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</si>
  <si>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</si>
  <si>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</si>
  <si>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</si>
  <si>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</si>
  <si>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</si>
  <si>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</si>
  <si>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</si>
  <si>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</si>
  <si>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</si>
  <si>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</si>
  <si>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</si>
  <si>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</si>
  <si>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</si>
  <si>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</si>
  <si>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</si>
  <si>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</si>
  <si>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</si>
  <si>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</si>
  <si>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</si>
  <si>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</si>
  <si>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</si>
  <si>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</si>
  <si>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</si>
  <si>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</si>
  <si>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</si>
  <si>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</si>
  <si>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</si>
  <si>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</si>
  <si>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</si>
  <si>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</si>
  <si>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</si>
  <si>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</si>
  <si>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</si>
  <si>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</si>
  <si>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</si>
  <si>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</si>
  <si>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</si>
  <si>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</si>
  <si>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</si>
  <si>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</si>
  <si>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</si>
  <si>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</si>
  <si>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</si>
  <si>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</si>
  <si>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</si>
  <si>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</si>
  <si>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</si>
  <si>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</si>
  <si>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</si>
  <si>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</si>
  <si>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</si>
  <si>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</si>
  <si>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</si>
  <si>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</si>
  <si>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</si>
  <si>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</si>
  <si>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</si>
  <si>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</si>
  <si>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</si>
  <si>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</si>
  <si>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</si>
  <si>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</si>
  <si>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</si>
  <si>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</si>
  <si>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</si>
  <si>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</si>
  <si>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</si>
  <si>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</si>
  <si>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</si>
  <si>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</si>
  <si>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</si>
  <si>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</si>
  <si>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</si>
  <si>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</si>
  <si>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</si>
  <si>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</si>
  <si>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</si>
  <si>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</si>
  <si>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</si>
  <si>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</si>
  <si>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</si>
  <si>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</si>
  <si>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</si>
  <si>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</si>
  <si>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</si>
  <si>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</si>
  <si>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</si>
  <si>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</si>
  <si>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</si>
  <si>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</si>
  <si>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</si>
  <si>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</si>
  <si>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</si>
  <si>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</si>
  <si>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</si>
  <si>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</si>
  <si>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</si>
  <si>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</si>
  <si>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</si>
  <si>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</si>
  <si>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</si>
  <si>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</si>
  <si>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</si>
  <si>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</si>
  <si>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</si>
  <si>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</si>
  <si>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</si>
  <si>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</si>
  <si>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</si>
  <si>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</si>
  <si>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</si>
  <si>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</si>
  <si>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</si>
  <si>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</si>
  <si>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</si>
  <si>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</si>
  <si>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</si>
  <si>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</si>
  <si>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</si>
  <si>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</si>
  <si>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</si>
  <si>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</si>
  <si>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</si>
  <si>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</si>
  <si>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</si>
  <si>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</si>
  <si>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</si>
  <si>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</si>
  <si>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</si>
  <si>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</si>
  <si>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</si>
  <si>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</si>
  <si>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</si>
  <si>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</si>
  <si>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</si>
  <si>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</si>
  <si>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</si>
  <si>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</si>
  <si>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</si>
  <si>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</si>
  <si>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</si>
  <si>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</si>
  <si>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</si>
  <si>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</si>
  <si>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</si>
  <si>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</si>
  <si>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</si>
  <si>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</si>
  <si>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</si>
  <si>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</si>
  <si>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</si>
  <si>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</si>
  <si>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</si>
  <si>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</si>
  <si>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</si>
  <si>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</si>
  <si>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</si>
  <si>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</si>
  <si>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</si>
  <si>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</si>
  <si>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</si>
  <si>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</si>
  <si>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</si>
  <si>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</si>
  <si>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</si>
  <si>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</si>
  <si>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</si>
  <si>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</si>
  <si>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</si>
  <si>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</si>
  <si>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</si>
  <si>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</si>
  <si>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</si>
  <si>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</si>
  <si>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</si>
  <si>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</si>
  <si>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</si>
  <si>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</si>
  <si>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</si>
  <si>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</si>
  <si>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</si>
  <si>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</si>
  <si>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</si>
  <si>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</si>
  <si>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</si>
  <si>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</si>
  <si>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</si>
  <si>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</si>
  <si>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</si>
  <si>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</si>
  <si>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</si>
  <si>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</si>
  <si>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</si>
  <si>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</si>
  <si>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</si>
  <si>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</si>
  <si>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</si>
  <si>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</si>
  <si>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</si>
  <si>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</si>
  <si>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</si>
  <si>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</si>
  <si>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</si>
  <si>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</si>
  <si>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</si>
  <si>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</si>
  <si>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</si>
  <si>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</si>
  <si>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</si>
  <si>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</si>
  <si>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</si>
  <si>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</si>
  <si>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</si>
  <si>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</si>
  <si>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</si>
  <si>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</si>
  <si>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</si>
  <si>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</si>
  <si>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</si>
  <si>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</si>
  <si>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</si>
  <si>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</si>
  <si>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</si>
  <si>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</si>
  <si>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</si>
  <si>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</si>
  <si>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</si>
  <si>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</si>
  <si>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</si>
  <si>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</si>
  <si>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</si>
  <si>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</si>
  <si>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</si>
  <si>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</si>
  <si>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</si>
  <si>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</si>
  <si>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</si>
  <si>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</si>
  <si>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</si>
  <si>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</si>
  <si>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</si>
  <si>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</si>
  <si>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</si>
  <si>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</si>
  <si>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</si>
  <si>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</si>
  <si>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</si>
  <si>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</si>
  <si>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</si>
  <si>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</si>
  <si>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</si>
  <si>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</si>
  <si>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</si>
  <si>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</si>
  <si>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</si>
  <si>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</si>
  <si>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</si>
  <si>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</si>
  <si>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</si>
  <si>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</si>
  <si>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</si>
  <si>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</si>
  <si>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</si>
  <si>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</si>
  <si>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</si>
  <si>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</si>
  <si>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</si>
  <si>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</si>
  <si>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</si>
  <si>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</si>
  <si>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</si>
  <si>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</si>
  <si>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</si>
  <si>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</si>
  <si>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</si>
  <si>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</si>
  <si>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</si>
  <si>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</si>
  <si>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</si>
  <si>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</si>
  <si>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</si>
  <si>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</si>
  <si>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</si>
  <si>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</si>
  <si>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</si>
  <si>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</si>
  <si>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</si>
  <si>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</si>
  <si>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</si>
  <si>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</si>
  <si>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</si>
  <si>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</si>
  <si>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</si>
  <si>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</si>
  <si>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</si>
  <si>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</si>
  <si>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</si>
  <si>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</si>
  <si>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</si>
  <si>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</si>
  <si>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</si>
  <si>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</si>
  <si>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</si>
  <si>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</si>
  <si>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</si>
  <si>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</si>
  <si>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</si>
  <si>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</si>
  <si>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</si>
  <si>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</si>
  <si>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</si>
  <si>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</si>
  <si>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</si>
  <si>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</si>
  <si>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</si>
  <si>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</si>
  <si>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</si>
  <si>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</si>
  <si>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</si>
  <si>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</si>
  <si>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</si>
  <si>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</si>
  <si>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</si>
  <si>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</si>
  <si>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</si>
  <si>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</si>
  <si>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</si>
  <si>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</si>
  <si>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</si>
  <si>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</si>
  <si>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</si>
  <si>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</si>
  <si>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</si>
  <si>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</si>
  <si>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</si>
  <si>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</si>
  <si>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</si>
  <si>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</si>
  <si>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</si>
  <si>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</si>
  <si>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</si>
  <si>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</si>
  <si>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</si>
  <si>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</si>
  <si>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</si>
  <si>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</si>
  <si>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</si>
  <si>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</si>
  <si>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</si>
  <si>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</si>
  <si>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</si>
  <si>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</si>
  <si>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</si>
  <si>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</si>
  <si>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</si>
  <si>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</si>
  <si>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</si>
  <si>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</si>
  <si>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</si>
  <si>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</si>
  <si>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</si>
  <si>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</si>
  <si>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</si>
  <si>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</si>
  <si>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</si>
  <si>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</si>
  <si>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</si>
  <si>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</si>
  <si>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</si>
  <si>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</si>
  <si>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</si>
  <si>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</si>
  <si>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</si>
  <si>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</si>
  <si>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</si>
  <si>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</si>
  <si>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</si>
  <si>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</si>
  <si>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</si>
  <si>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</si>
  <si>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</si>
  <si>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</si>
  <si>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</si>
  <si>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</si>
  <si>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</si>
  <si>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</si>
  <si>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</si>
  <si>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</si>
  <si>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</si>
  <si>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</si>
  <si>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</si>
  <si>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</si>
  <si>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</si>
  <si>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</si>
  <si>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</si>
  <si>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</si>
  <si>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</si>
  <si>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</si>
  <si>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</si>
  <si>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</si>
  <si>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</si>
  <si>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</si>
  <si>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</si>
  <si>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</si>
  <si>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</si>
  <si>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</si>
  <si>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</si>
  <si>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</si>
  <si>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</si>
  <si>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</si>
  <si>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</si>
  <si>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</si>
  <si>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</si>
  <si>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</si>
  <si>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</si>
  <si>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</si>
  <si>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</si>
  <si>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</si>
  <si>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</si>
  <si>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</si>
  <si>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</si>
  <si>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</si>
  <si>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</si>
  <si>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</si>
  <si>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</si>
  <si>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</si>
  <si>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</si>
  <si>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</si>
  <si>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</si>
  <si>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</si>
  <si>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</si>
  <si>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</si>
  <si>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</si>
  <si>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</si>
  <si>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</si>
  <si>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</si>
  <si>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</si>
  <si>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</si>
  <si>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</si>
  <si>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</si>
  <si>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</si>
  <si>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</si>
  <si>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</si>
  <si>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</si>
  <si>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</si>
  <si>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</si>
  <si>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</si>
  <si>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</si>
  <si>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</si>
  <si>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</si>
  <si>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</si>
  <si>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</si>
  <si>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</si>
  <si>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</si>
  <si>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</si>
  <si>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</si>
  <si>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</si>
  <si>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</si>
  <si>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</si>
  <si>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</si>
  <si>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</si>
  <si>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</si>
  <si>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</si>
  <si>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</si>
  <si>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</si>
  <si>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</si>
  <si>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</si>
  <si>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</si>
  <si>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</si>
  <si>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</si>
  <si>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</si>
  <si>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</si>
  <si>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</si>
  <si>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</si>
  <si>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</si>
  <si>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</si>
  <si>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</si>
  <si>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</si>
  <si>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</si>
  <si>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</si>
  <si>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</si>
  <si>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</si>
  <si>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</si>
  <si>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</si>
  <si>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</si>
  <si>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</si>
  <si>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</si>
  <si>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</si>
  <si>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</si>
  <si>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</si>
  <si>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</si>
  <si>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</si>
  <si>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</si>
  <si>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</si>
  <si>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</si>
  <si>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</si>
  <si>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</si>
  <si>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</si>
  <si>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</si>
  <si>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</si>
  <si>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</si>
  <si>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</si>
  <si>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</si>
  <si>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</si>
  <si>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</si>
  <si>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</si>
  <si>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</si>
  <si>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</si>
  <si>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</si>
  <si>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</si>
  <si>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</si>
  <si>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</si>
  <si>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</si>
  <si>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</si>
  <si>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</si>
  <si>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</si>
  <si>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</si>
  <si>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</si>
  <si>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</si>
  <si>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</si>
  <si>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</si>
  <si>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</si>
  <si>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</si>
  <si>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</si>
  <si>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</si>
  <si>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</si>
  <si>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</si>
  <si>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</si>
  <si>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</si>
  <si>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</si>
  <si>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</si>
  <si>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</si>
  <si>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</si>
  <si>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</si>
  <si>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</si>
  <si>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</si>
  <si>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</si>
  <si>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</si>
  <si>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</si>
  <si>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</si>
  <si>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</si>
  <si>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</si>
  <si>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</si>
  <si>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</si>
  <si>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</si>
  <si>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</si>
  <si>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</si>
  <si>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</si>
  <si>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</si>
  <si>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</si>
  <si>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</si>
  <si>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</si>
  <si>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</si>
  <si>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</si>
  <si>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</si>
  <si>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</si>
  <si>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</si>
  <si>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</si>
  <si>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</si>
  <si>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</si>
  <si>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</si>
  <si>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</si>
  <si>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</si>
  <si>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</si>
  <si>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</si>
  <si>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</si>
  <si>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</si>
  <si>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</si>
  <si>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</si>
  <si>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</si>
  <si>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</si>
  <si>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</si>
  <si>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</si>
  <si>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</si>
  <si>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</si>
  <si>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</si>
  <si>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</si>
  <si>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</si>
  <si>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</si>
  <si>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</si>
  <si>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</si>
  <si>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</si>
  <si>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</si>
  <si>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</si>
  <si>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</si>
  <si>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</si>
  <si>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</si>
  <si>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</si>
  <si>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</si>
  <si>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</si>
  <si>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</si>
  <si>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</si>
  <si>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</si>
  <si>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</si>
  <si>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</si>
  <si>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</si>
  <si>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</si>
  <si>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</si>
  <si>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</si>
  <si>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</si>
  <si>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</si>
  <si>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</si>
  <si>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</si>
  <si>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</si>
  <si>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</si>
  <si>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</si>
  <si>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</si>
  <si>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</si>
  <si>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</si>
  <si>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</si>
  <si>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</si>
  <si>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</si>
  <si>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</si>
  <si>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</si>
  <si>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</si>
  <si>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</si>
  <si>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</si>
  <si>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</si>
  <si>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</si>
  <si>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</si>
  <si>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</si>
  <si>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</si>
  <si>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</si>
  <si>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</si>
  <si>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</si>
  <si>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</si>
  <si>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</si>
  <si>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</si>
  <si>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</si>
  <si>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</si>
  <si>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</si>
  <si>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</si>
  <si>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</si>
  <si>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</si>
  <si>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</si>
  <si>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</si>
  <si>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</si>
  <si>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</si>
  <si>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</si>
  <si>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</si>
  <si>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</si>
  <si>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</si>
  <si>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</si>
  <si>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</si>
  <si>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</si>
  <si>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</si>
  <si>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</si>
  <si>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</si>
  <si>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</si>
  <si>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</si>
  <si>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</si>
  <si>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</si>
  <si>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</si>
  <si>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</si>
  <si>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</si>
  <si>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</si>
  <si>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</si>
  <si>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</si>
  <si>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</si>
  <si>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</si>
  <si>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</si>
  <si>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</si>
  <si>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</si>
  <si>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</si>
  <si>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</si>
  <si>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</si>
  <si>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</si>
  <si>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</si>
  <si>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</si>
  <si>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</si>
  <si>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</si>
  <si>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</si>
  <si>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</si>
  <si>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</si>
  <si>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</si>
  <si>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</si>
  <si>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</si>
  <si>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</si>
  <si>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</si>
  <si>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</si>
  <si>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</si>
  <si>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</si>
  <si>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</si>
  <si>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</si>
  <si>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</si>
  <si>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</si>
  <si>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</si>
  <si>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</si>
  <si>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</si>
  <si>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</si>
  <si>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</si>
  <si>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</si>
  <si>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</si>
  <si>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</si>
  <si>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</si>
  <si>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</si>
  <si>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</si>
  <si>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</si>
  <si>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</si>
  <si>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</si>
  <si>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</si>
  <si>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</si>
  <si>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</si>
  <si>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</si>
  <si>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</si>
  <si>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</si>
  <si>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</si>
  <si>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</si>
  <si>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</si>
  <si>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</si>
  <si>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</si>
  <si>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</si>
  <si>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</si>
  <si>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</si>
  <si>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</si>
  <si>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</si>
  <si>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</si>
  <si>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</si>
  <si>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</si>
  <si>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</si>
  <si>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</si>
  <si>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</si>
  <si>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</si>
  <si>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</si>
  <si>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</si>
  <si>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</si>
  <si>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</si>
  <si>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</si>
  <si>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</si>
  <si>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</si>
  <si>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</si>
  <si>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</si>
  <si>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</si>
  <si>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</si>
  <si>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</si>
  <si>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</si>
  <si>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</si>
  <si>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</si>
  <si>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</si>
  <si>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</si>
  <si>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</si>
  <si>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</si>
  <si>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</si>
  <si>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</si>
  <si>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</si>
  <si>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</si>
  <si>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</si>
  <si>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</si>
  <si>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</si>
  <si>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</si>
  <si>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</si>
  <si>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</si>
  <si>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</si>
  <si>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</si>
  <si>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</si>
  <si>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</si>
  <si>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</si>
  <si>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</si>
  <si>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</si>
  <si>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</si>
  <si>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</si>
  <si>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</si>
  <si>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</si>
  <si>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</si>
  <si>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</si>
  <si>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</si>
  <si>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</si>
  <si>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</si>
  <si>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</si>
  <si>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</si>
  <si>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</si>
  <si>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</si>
  <si>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</si>
  <si>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</si>
  <si>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</si>
  <si>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</si>
  <si>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</si>
  <si>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</si>
  <si>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</si>
  <si>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</si>
  <si>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</si>
  <si>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</si>
  <si>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</si>
  <si>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</si>
  <si>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</si>
  <si>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</si>
  <si>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</si>
  <si>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</si>
  <si>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</si>
  <si>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</si>
  <si>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</si>
  <si>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</si>
  <si>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</si>
  <si>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</si>
  <si>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</si>
  <si>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</si>
  <si>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</si>
  <si>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</si>
  <si>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</si>
  <si>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</si>
  <si>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</si>
  <si>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</si>
  <si>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</si>
  <si>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</si>
  <si>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</si>
  <si>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</si>
  <si>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</si>
  <si>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</si>
  <si>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</si>
  <si>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</si>
  <si>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</si>
  <si>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</si>
  <si>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</si>
  <si>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</si>
  <si>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</si>
  <si>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</si>
  <si>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</si>
  <si>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</si>
  <si>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</si>
  <si>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</si>
  <si>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</si>
  <si>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</si>
  <si>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</si>
  <si>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</si>
  <si>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</si>
  <si>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</si>
  <si>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</si>
  <si>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</si>
  <si>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</si>
  <si>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</si>
  <si>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</si>
  <si>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</si>
  <si>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</si>
  <si>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</si>
  <si>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</si>
  <si>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</si>
  <si>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</si>
  <si>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</si>
  <si>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</si>
  <si>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</si>
  <si>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</si>
  <si>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</si>
  <si>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</si>
  <si>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</si>
  <si>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</si>
  <si>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</si>
  <si>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</si>
  <si>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</si>
  <si>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</si>
  <si>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</si>
  <si>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</si>
  <si>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</si>
  <si>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</si>
  <si>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</si>
  <si>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</si>
  <si>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</si>
  <si>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</si>
  <si>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</si>
  <si>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</si>
  <si>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</si>
  <si>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</si>
  <si>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</si>
  <si>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</si>
  <si>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</si>
  <si>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</si>
  <si>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</si>
  <si>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</si>
  <si>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</si>
  <si>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</si>
  <si>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</si>
  <si>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</si>
  <si>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</si>
  <si>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</si>
  <si>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</si>
  <si>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</si>
  <si>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</si>
  <si>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</si>
  <si>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</si>
  <si>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</si>
  <si>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</si>
  <si>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</si>
  <si>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</si>
  <si>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</si>
  <si>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</si>
  <si>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</si>
  <si>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</si>
  <si>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</si>
  <si>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</si>
  <si>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</si>
  <si>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</si>
  <si>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</si>
  <si>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</si>
  <si>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</si>
  <si>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</si>
  <si>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</si>
  <si>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</si>
  <si>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</si>
  <si>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</si>
  <si>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</si>
  <si>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</si>
  <si>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</si>
  <si>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</si>
  <si>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</si>
  <si>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</si>
  <si>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</si>
  <si>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</si>
  <si>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</si>
  <si>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</si>
  <si>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</si>
  <si>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</si>
  <si>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</si>
  <si>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</si>
  <si>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</si>
  <si>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</si>
  <si>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</si>
  <si>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</si>
  <si>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</si>
  <si>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</si>
  <si>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</si>
  <si>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</si>
  <si>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</si>
  <si>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</si>
  <si>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</si>
  <si>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</si>
  <si>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</si>
  <si>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</si>
  <si>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</si>
  <si>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</si>
  <si>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</si>
  <si>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</si>
  <si>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</si>
  <si>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</si>
  <si>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</si>
  <si>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</si>
  <si>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</si>
  <si>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</si>
  <si>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</si>
  <si>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</si>
  <si>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</si>
  <si>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</si>
  <si>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</si>
  <si>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</si>
  <si>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</si>
  <si>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</si>
  <si>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</si>
  <si>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</si>
  <si>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</si>
  <si>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</si>
  <si>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</si>
  <si>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</si>
  <si>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</si>
  <si>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</si>
  <si>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</si>
  <si>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</si>
  <si>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</si>
  <si>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</si>
  <si>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</si>
  <si>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</si>
  <si>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</si>
  <si>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</si>
  <si>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</si>
  <si>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</si>
  <si>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</si>
  <si>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</si>
  <si>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</si>
  <si>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</si>
  <si>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</si>
  <si>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</si>
  <si>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</si>
  <si>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</si>
  <si>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</si>
  <si>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</si>
  <si>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</si>
  <si>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</si>
  <si>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</si>
  <si>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</si>
  <si>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</si>
  <si>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</si>
  <si>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</si>
  <si>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</si>
  <si>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</si>
  <si>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</si>
  <si>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</si>
  <si>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</si>
  <si>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</si>
  <si>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</si>
  <si>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</si>
  <si>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</si>
  <si>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</si>
  <si>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</si>
  <si>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</si>
  <si>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</si>
  <si>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</si>
  <si>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</si>
  <si>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</si>
  <si>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</si>
  <si>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</si>
  <si>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</si>
  <si>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</si>
  <si>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</si>
  <si>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</si>
  <si>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</si>
  <si>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</si>
  <si>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</si>
  <si>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</si>
  <si>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</si>
  <si>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</si>
  <si>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</si>
  <si>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</si>
  <si>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</si>
  <si>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</si>
  <si>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</si>
  <si>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</si>
  <si>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</si>
  <si>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</si>
  <si>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</si>
  <si>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</si>
  <si>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</si>
  <si>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</si>
  <si>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</si>
  <si>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</si>
  <si>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</si>
  <si>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</si>
  <si>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</si>
  <si>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</si>
  <si>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</si>
  <si>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</si>
  <si>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</si>
  <si>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</si>
  <si>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</si>
  <si>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</si>
  <si>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</si>
  <si>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</si>
  <si>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</si>
  <si>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</si>
  <si>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</si>
  <si>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</si>
  <si>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</si>
  <si>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</si>
  <si>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</si>
  <si>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</si>
  <si>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</si>
  <si>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</si>
  <si>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</si>
  <si>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</si>
  <si>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</si>
  <si>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</si>
  <si>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</si>
  <si>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</si>
  <si>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</si>
  <si>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</si>
  <si>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</si>
  <si>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</si>
  <si>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</si>
  <si>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</si>
  <si>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</si>
  <si>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</si>
  <si>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</si>
  <si>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</si>
  <si>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</si>
  <si>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</si>
  <si>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</si>
  <si>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</si>
  <si>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</si>
  <si>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</si>
  <si>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</si>
  <si>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</si>
  <si>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</si>
  <si>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</si>
  <si>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</si>
  <si>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</si>
  <si>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</si>
  <si>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</si>
  <si>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</si>
  <si>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</si>
  <si>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</si>
  <si>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</si>
  <si>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</si>
  <si>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</si>
  <si>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</si>
  <si>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</si>
  <si>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</si>
  <si>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</si>
  <si>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</si>
  <si>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</si>
  <si>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</si>
  <si>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</si>
  <si>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</si>
  <si>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</si>
  <si>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</si>
  <si>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</si>
  <si>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</si>
  <si>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</si>
  <si>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</si>
  <si>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</si>
  <si>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</si>
  <si>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</si>
  <si>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</si>
  <si>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</si>
  <si>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</si>
  <si>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</si>
  <si>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</si>
  <si>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</si>
  <si>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</si>
  <si>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</si>
  <si>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</si>
  <si>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</si>
  <si>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</si>
  <si>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</si>
  <si>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</si>
  <si>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</si>
  <si>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</si>
  <si>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</si>
  <si>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</si>
  <si>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</si>
  <si>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</si>
  <si>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</si>
  <si>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</si>
  <si>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</si>
  <si>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</si>
  <si>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</si>
  <si>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</si>
  <si>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</si>
  <si>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</si>
  <si>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</si>
  <si>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</si>
  <si>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</si>
  <si>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</si>
  <si>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</si>
  <si>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</si>
  <si>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</si>
  <si>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</si>
  <si>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</si>
  <si>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</si>
  <si>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</si>
  <si>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</si>
  <si>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</si>
  <si>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</si>
  <si>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</si>
  <si>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</si>
  <si>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</si>
  <si>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</si>
  <si>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</si>
  <si>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</si>
  <si>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</si>
  <si>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</si>
  <si>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</si>
  <si>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</si>
  <si>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</si>
  <si>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</si>
  <si>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</si>
  <si>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</si>
  <si>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</si>
  <si>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</si>
  <si>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</si>
  <si>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</si>
  <si>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</si>
  <si>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</si>
  <si>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</si>
  <si>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</si>
  <si>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</si>
  <si>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</si>
  <si>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</si>
  <si>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</si>
  <si>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</si>
  <si>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</si>
  <si>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</si>
  <si>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</si>
  <si>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</si>
  <si>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</si>
  <si>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</si>
  <si>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</si>
  <si>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</si>
  <si>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</si>
  <si>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</si>
  <si>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</si>
  <si>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</si>
  <si>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</si>
  <si>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</si>
  <si>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</si>
  <si>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</si>
  <si>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</si>
  <si>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</si>
  <si>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</si>
  <si>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</si>
  <si>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</si>
  <si>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</si>
  <si>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</si>
  <si>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</si>
  <si>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</si>
  <si>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</si>
  <si>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</si>
  <si>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</si>
  <si>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</si>
  <si>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</si>
  <si>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</si>
  <si>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</si>
  <si>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</si>
  <si>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</si>
  <si>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</si>
  <si>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</si>
  <si>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</si>
  <si>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</si>
  <si>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</si>
  <si>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</si>
  <si>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</si>
  <si>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</si>
  <si>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</si>
  <si>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</si>
  <si>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</si>
  <si>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</si>
  <si>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</si>
  <si>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</si>
  <si>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</si>
  <si>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</si>
  <si>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</si>
  <si>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</si>
  <si>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</si>
  <si>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</si>
  <si>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</si>
  <si>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</si>
  <si>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</si>
  <si>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</si>
  <si>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</si>
  <si>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</si>
  <si>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</si>
  <si>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</si>
  <si>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</si>
  <si>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</si>
  <si>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</si>
  <si>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</si>
  <si>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</si>
  <si>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</si>
  <si>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</si>
  <si>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</si>
  <si>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</si>
  <si>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</si>
  <si>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</si>
  <si>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</si>
  <si>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</si>
  <si>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</si>
  <si>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</si>
  <si>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</si>
  <si>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</si>
  <si>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</si>
  <si>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</si>
  <si>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</si>
  <si>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</si>
  <si>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</si>
  <si>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</si>
  <si>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</si>
  <si>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</si>
  <si>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</si>
  <si>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</si>
  <si>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</si>
  <si>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</si>
  <si>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</si>
  <si>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</si>
  <si>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</si>
  <si>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</si>
  <si>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</si>
  <si>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</si>
  <si>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</si>
  <si>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</si>
  <si>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</si>
  <si>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</si>
  <si>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</si>
  <si>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</si>
  <si>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</si>
  <si>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</si>
  <si>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</si>
  <si>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</si>
  <si>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</si>
  <si>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</si>
  <si>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</si>
  <si>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</si>
  <si>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</si>
  <si>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</si>
  <si>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</si>
  <si>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</si>
  <si>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</si>
  <si>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</si>
  <si>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</si>
  <si>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</si>
  <si>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</si>
  <si>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</si>
  <si>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</si>
  <si>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</si>
  <si>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</si>
  <si>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</si>
  <si>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</si>
  <si>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</si>
  <si>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</si>
  <si>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</si>
  <si>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</si>
  <si>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</si>
  <si>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</si>
  <si>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</si>
  <si>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</si>
  <si>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</si>
  <si>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</si>
  <si>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</si>
  <si>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</si>
  <si>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</si>
  <si>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</si>
  <si>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</si>
  <si>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</si>
  <si>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</si>
  <si>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</si>
  <si>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</si>
  <si>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</si>
  <si>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</si>
  <si>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</si>
  <si>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</si>
  <si>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</si>
  <si>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</si>
  <si>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</si>
  <si>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</si>
  <si>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</si>
  <si>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</si>
  <si>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</si>
  <si>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</si>
  <si>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</si>
  <si>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</si>
  <si>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</si>
  <si>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</si>
  <si>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</si>
  <si>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</si>
  <si>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</si>
  <si>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</si>
  <si>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</si>
  <si>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</si>
  <si>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</si>
  <si>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</si>
  <si>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</si>
  <si>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</si>
  <si>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</si>
  <si>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</si>
  <si>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</si>
  <si>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</si>
  <si>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</si>
  <si>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</si>
  <si>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</si>
  <si>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</si>
  <si>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</si>
  <si>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</si>
  <si>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</si>
  <si>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</si>
  <si>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</si>
  <si>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</si>
  <si>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</si>
  <si>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</si>
  <si>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</si>
  <si>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</si>
  <si>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</si>
  <si>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</si>
  <si>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</si>
  <si>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</si>
  <si>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</si>
  <si>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</si>
  <si>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</si>
  <si>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</si>
  <si>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</si>
  <si>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</si>
  <si>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</si>
  <si>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</si>
  <si>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</si>
  <si>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</si>
  <si>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</si>
  <si>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</si>
  <si>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</si>
  <si>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</si>
  <si>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</si>
  <si>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</si>
  <si>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</si>
  <si>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</si>
  <si>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</si>
  <si>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</si>
  <si>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</si>
  <si>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</si>
  <si>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</si>
  <si>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</si>
  <si>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</si>
  <si>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</si>
  <si>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</si>
  <si>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</si>
  <si>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</si>
  <si>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</si>
  <si>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</si>
  <si>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</si>
  <si>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</si>
  <si>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</si>
  <si>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</si>
  <si>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</si>
  <si>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</si>
  <si>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</si>
  <si>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</si>
  <si>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</si>
  <si>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</si>
  <si>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</si>
  <si>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</si>
  <si>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</si>
  <si>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</si>
  <si>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</si>
  <si>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</si>
  <si>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</si>
  <si>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</si>
  <si>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</si>
  <si>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</si>
  <si>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</si>
  <si>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</si>
  <si>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</si>
  <si>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</si>
  <si>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</si>
  <si>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</si>
  <si>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</si>
  <si>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</si>
  <si>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</si>
  <si>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</si>
  <si>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</si>
  <si>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</si>
  <si>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</si>
  <si>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</si>
  <si>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</si>
  <si>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</si>
  <si>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</si>
  <si>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</si>
  <si>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</si>
  <si>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</si>
  <si>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</si>
  <si>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</si>
  <si>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</si>
  <si>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</si>
  <si>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</si>
  <si>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</si>
  <si>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</si>
  <si>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</si>
  <si>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</si>
  <si>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</si>
  <si>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</si>
  <si>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</si>
  <si>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</si>
  <si>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</si>
  <si>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</si>
  <si>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</si>
  <si>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</si>
  <si>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</si>
  <si>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</si>
  <si>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</si>
  <si>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</si>
  <si>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</si>
  <si>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</si>
  <si>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</si>
  <si>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</si>
  <si>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</si>
  <si>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</si>
  <si>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</si>
  <si>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</si>
  <si>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</si>
  <si>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</si>
  <si>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</si>
  <si>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</si>
  <si>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</si>
  <si>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</si>
  <si>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</si>
  <si>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</si>
  <si>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</si>
  <si>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</si>
  <si>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</si>
  <si>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</si>
  <si>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</si>
  <si>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</si>
  <si>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</si>
  <si>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</si>
  <si>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</si>
  <si>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</si>
  <si>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</si>
  <si>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</si>
  <si>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</si>
  <si>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</si>
  <si>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</si>
  <si>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</si>
  <si>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</si>
  <si>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</si>
  <si>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</si>
  <si>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</si>
  <si>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</si>
  <si>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</si>
  <si>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</si>
  <si>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</si>
  <si>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</si>
  <si>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</si>
  <si>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</si>
  <si>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</si>
  <si>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</si>
  <si>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</si>
  <si>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</si>
  <si>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</si>
  <si>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</si>
  <si>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</si>
  <si>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</si>
  <si>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</si>
  <si>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</si>
  <si>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</si>
  <si>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</si>
  <si>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</si>
  <si>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</si>
  <si>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</si>
  <si>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</si>
  <si>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</si>
  <si>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</si>
  <si>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</si>
  <si>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</si>
  <si>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</si>
  <si>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</si>
  <si>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</si>
  <si>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</si>
  <si>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</si>
  <si>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</si>
  <si>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</si>
  <si>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</si>
  <si>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</si>
  <si>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</si>
  <si>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</si>
  <si>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</si>
  <si>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</si>
  <si>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</si>
  <si>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</si>
  <si>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</si>
  <si>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</si>
  <si>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</si>
  <si>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</si>
  <si>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</si>
  <si>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</si>
  <si>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</si>
  <si>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</si>
  <si>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</si>
  <si>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</si>
  <si>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</si>
  <si>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</si>
  <si>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</si>
  <si>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</si>
  <si>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</si>
  <si>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</si>
  <si>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</si>
  <si>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</si>
  <si>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</si>
  <si>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</si>
  <si>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</si>
  <si>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</si>
  <si>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</si>
  <si>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</si>
  <si>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</si>
  <si>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</si>
  <si>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</si>
  <si>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</si>
  <si>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</si>
  <si>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</si>
  <si>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</si>
  <si>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</si>
  <si>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</si>
  <si>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</si>
  <si>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</si>
  <si>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</si>
  <si>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</si>
  <si>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</si>
  <si>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</si>
  <si>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</si>
  <si>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</si>
  <si>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</si>
  <si>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</si>
  <si>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</si>
  <si>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</si>
  <si>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</si>
  <si>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</si>
  <si>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</si>
  <si>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</si>
  <si>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</si>
  <si>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</si>
  <si>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</si>
  <si>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</si>
  <si>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</si>
  <si>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</si>
  <si>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</si>
  <si>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</si>
  <si>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</si>
  <si>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</si>
  <si>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</si>
  <si>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</si>
  <si>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</si>
  <si>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</si>
  <si>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</si>
  <si>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</si>
  <si>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</si>
  <si>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</si>
  <si>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</si>
  <si>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</si>
  <si>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</si>
  <si>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</si>
  <si>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</si>
  <si>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</si>
  <si>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</si>
  <si>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</si>
  <si>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</si>
  <si>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</si>
  <si>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</si>
  <si>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</si>
  <si>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</si>
  <si>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</si>
  <si>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</si>
  <si>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</si>
  <si>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</si>
  <si>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</si>
  <si>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</si>
  <si>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</si>
  <si>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</si>
  <si>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</si>
  <si>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</si>
  <si>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</si>
  <si>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</si>
  <si>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</si>
  <si>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</si>
  <si>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</si>
  <si>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</si>
  <si>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</si>
  <si>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</si>
  <si>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</si>
  <si>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</si>
  <si>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</si>
  <si>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</si>
  <si>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</si>
  <si>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</si>
  <si>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</si>
  <si>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</si>
  <si>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</si>
  <si>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</si>
  <si>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</si>
  <si>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</si>
  <si>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</si>
  <si>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</si>
  <si>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</si>
  <si>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</si>
  <si>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</si>
  <si>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</si>
  <si>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</si>
  <si>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</si>
  <si>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</si>
  <si>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</si>
  <si>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</si>
  <si>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</si>
  <si>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</si>
  <si>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</si>
  <si>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</si>
  <si>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</si>
  <si>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</si>
  <si>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</si>
  <si>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</si>
  <si>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</si>
  <si>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</si>
  <si>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</si>
  <si>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</si>
  <si>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</si>
  <si>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</si>
  <si>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</si>
  <si>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</si>
  <si>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</si>
  <si>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</si>
  <si>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</si>
  <si>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</si>
  <si>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</si>
  <si>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</si>
  <si>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</si>
  <si>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</si>
  <si>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</si>
  <si>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</si>
  <si>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</si>
  <si>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</si>
  <si>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</si>
  <si>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</si>
  <si>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</si>
  <si>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</si>
  <si>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</si>
  <si>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</si>
  <si>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</si>
  <si>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</si>
  <si>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</si>
  <si>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</si>
  <si>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</si>
  <si>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</si>
  <si>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</si>
  <si>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</si>
  <si>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</si>
  <si>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</si>
  <si>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</si>
  <si>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</si>
  <si>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</si>
  <si>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</si>
  <si>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</si>
  <si>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</si>
  <si>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</si>
  <si>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</si>
  <si>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</si>
  <si>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</si>
  <si>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</si>
  <si>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</si>
  <si>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</si>
  <si>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</si>
  <si>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</si>
  <si>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</si>
  <si>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</si>
  <si>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</si>
  <si>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</si>
  <si>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</si>
  <si>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</si>
  <si>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</si>
  <si>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</si>
  <si>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</si>
  <si>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</si>
  <si>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</si>
  <si>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</si>
  <si>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</si>
  <si>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</si>
  <si>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</si>
  <si>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</si>
  <si>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</si>
  <si>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</si>
  <si>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</si>
  <si>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</si>
  <si>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</si>
  <si>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</si>
  <si>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</si>
  <si>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</si>
  <si>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</si>
  <si>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</si>
  <si>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</si>
  <si>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</si>
  <si>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</si>
  <si>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</si>
  <si>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</si>
  <si>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</si>
  <si>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</si>
  <si>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</si>
  <si>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</si>
  <si>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</si>
  <si>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</si>
  <si>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</si>
  <si>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</si>
  <si>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</si>
  <si>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</si>
  <si>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</si>
  <si>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</si>
  <si>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</si>
  <si>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</si>
  <si>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</si>
  <si>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</si>
  <si>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</si>
  <si>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</si>
  <si>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</si>
  <si>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</si>
  <si>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</si>
  <si>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</si>
  <si>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</si>
  <si>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</si>
  <si>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</si>
  <si>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</si>
  <si>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</si>
  <si>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</si>
  <si>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</si>
  <si>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</si>
  <si>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</si>
  <si>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</si>
  <si>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</si>
  <si>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</si>
  <si>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</si>
  <si>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</si>
  <si>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</si>
  <si>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</si>
  <si>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</si>
  <si>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</si>
  <si>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</si>
  <si>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</si>
  <si>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</si>
  <si>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</si>
  <si>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</si>
  <si>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</si>
  <si>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</si>
  <si>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</si>
  <si>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</si>
  <si>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</si>
  <si>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</si>
  <si>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</si>
  <si>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</si>
  <si>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</si>
  <si>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</si>
  <si>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</si>
  <si>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</si>
  <si>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</si>
  <si>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</si>
  <si>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</si>
  <si>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</si>
  <si>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</si>
  <si>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</si>
  <si>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</si>
  <si>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</si>
  <si>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</si>
  <si>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</si>
  <si>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</si>
  <si>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</si>
  <si>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</si>
  <si>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</si>
  <si>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</si>
  <si>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</si>
  <si>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</si>
  <si>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</si>
  <si>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</si>
  <si>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</si>
  <si>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</si>
  <si>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</si>
  <si>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</si>
  <si>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</si>
  <si>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</si>
  <si>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</si>
  <si>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</si>
  <si>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</si>
  <si>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</si>
  <si>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</si>
  <si>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</si>
  <si>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</si>
  <si>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</si>
  <si>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</si>
  <si>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</si>
  <si>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</si>
  <si>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</si>
  <si>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</si>
  <si>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</si>
  <si>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</si>
  <si>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</si>
  <si>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</si>
  <si>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</si>
  <si>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</si>
  <si>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</si>
  <si>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</si>
  <si>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</si>
  <si>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</si>
  <si>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</si>
  <si>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</si>
  <si>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</si>
  <si>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</si>
  <si>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</si>
  <si>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</si>
  <si>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</si>
  <si>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</si>
  <si>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</si>
  <si>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</si>
  <si>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</si>
  <si>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</si>
  <si>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</si>
  <si>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</si>
  <si>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</si>
  <si>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</si>
  <si>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</si>
  <si>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</si>
  <si>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</si>
  <si>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</si>
  <si>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</si>
  <si>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</si>
  <si>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</si>
  <si>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</si>
  <si>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</si>
  <si>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</si>
  <si>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</si>
  <si>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</si>
  <si>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</si>
  <si>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</si>
  <si>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</si>
  <si>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</si>
  <si>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</si>
  <si>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</si>
  <si>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</si>
  <si>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</si>
  <si>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</si>
  <si>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</si>
  <si>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</si>
  <si>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</si>
  <si>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</si>
  <si>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</si>
  <si>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</si>
  <si>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</si>
  <si>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</si>
  <si>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</si>
  <si>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</si>
  <si>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</si>
  <si>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</si>
  <si>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</si>
  <si>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</si>
  <si>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</si>
  <si>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</si>
  <si>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</si>
  <si>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</si>
  <si>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</si>
  <si>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</si>
  <si>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</si>
  <si>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</si>
  <si>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</si>
  <si>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</si>
  <si>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</si>
  <si>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</si>
  <si>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</si>
  <si>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</si>
  <si>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</si>
  <si>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</si>
  <si>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</si>
  <si>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</si>
  <si>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</si>
  <si>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</si>
  <si>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</si>
  <si>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</si>
  <si>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</si>
  <si>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</si>
  <si>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</si>
  <si>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</si>
  <si>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</si>
  <si>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</si>
  <si>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</si>
  <si>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</si>
  <si>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</si>
  <si>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</si>
  <si>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</si>
  <si>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</si>
  <si>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</si>
  <si>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</si>
  <si>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</si>
  <si>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</si>
  <si>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</si>
  <si>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</si>
  <si>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</si>
  <si>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</si>
  <si>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</si>
  <si>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</si>
  <si>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</si>
  <si>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</si>
  <si>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</si>
  <si>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</si>
  <si>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</si>
  <si>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</si>
  <si>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</si>
  <si>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</si>
  <si>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</si>
  <si>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</si>
  <si>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</si>
  <si>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</si>
  <si>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</si>
  <si>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</si>
  <si>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</si>
  <si>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</si>
  <si>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</si>
  <si>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</si>
  <si>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</si>
  <si>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</si>
  <si>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</si>
  <si>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</si>
  <si>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</si>
  <si>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</si>
  <si>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</si>
  <si>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</si>
  <si>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</si>
  <si>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</si>
  <si>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</si>
  <si>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</si>
  <si>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</si>
  <si>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</si>
  <si>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</si>
  <si>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</si>
  <si>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</si>
  <si>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</si>
  <si>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</si>
  <si>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</si>
  <si>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</si>
  <si>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</si>
  <si>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</si>
  <si>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</si>
  <si>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</si>
  <si>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</si>
  <si>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</si>
  <si>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</si>
  <si>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</si>
  <si>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</si>
  <si>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</si>
  <si>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</si>
  <si>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</si>
  <si>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</si>
  <si>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</si>
  <si>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</si>
  <si>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</si>
  <si>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</si>
  <si>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</si>
  <si>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</si>
  <si>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</si>
  <si>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</si>
  <si>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</si>
  <si>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</si>
  <si>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</si>
  <si>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</si>
  <si>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</si>
  <si>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</si>
  <si>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</si>
  <si>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</si>
  <si>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</si>
  <si>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</si>
  <si>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</si>
  <si>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</si>
  <si>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</si>
  <si>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</si>
  <si>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</si>
  <si>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</si>
  <si>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</si>
  <si>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</si>
  <si>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</si>
  <si>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</si>
  <si>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</si>
  <si>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</si>
  <si>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</si>
  <si>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</si>
  <si>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</si>
  <si>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</si>
  <si>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</si>
  <si>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</si>
  <si>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</si>
  <si>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</si>
  <si>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</si>
  <si>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</si>
  <si>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</si>
  <si>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</si>
  <si>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</si>
  <si>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</si>
  <si>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</si>
  <si>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</si>
  <si>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</si>
  <si>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</si>
  <si>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</si>
  <si>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</si>
  <si>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</si>
  <si>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</si>
  <si>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</si>
  <si>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</si>
  <si>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</si>
  <si>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</si>
  <si>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</si>
  <si>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</si>
  <si>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</si>
  <si>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</si>
  <si>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</si>
  <si>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</si>
  <si>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</si>
  <si>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</si>
  <si>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</si>
  <si>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</si>
  <si>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</si>
  <si>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</si>
  <si>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</si>
  <si>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</si>
  <si>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</si>
  <si>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</si>
  <si>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</si>
  <si>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</si>
  <si>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</si>
  <si>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</si>
  <si>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</si>
  <si>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</si>
  <si>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</si>
  <si>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</si>
  <si>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</si>
  <si>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</si>
  <si>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</si>
  <si>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</si>
  <si>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</si>
  <si>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</si>
  <si>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</si>
  <si>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</si>
  <si>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</si>
  <si>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</si>
  <si>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</si>
  <si>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</si>
  <si>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</si>
  <si>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</si>
  <si>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</si>
  <si>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</si>
  <si>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</si>
  <si>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</si>
  <si>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</si>
  <si>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</si>
  <si>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</si>
  <si>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</si>
  <si>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</si>
  <si>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</si>
  <si>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</si>
  <si>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</si>
  <si>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</si>
  <si>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</si>
  <si>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</si>
  <si>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</si>
  <si>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</si>
  <si>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</si>
  <si>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</si>
  <si>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</si>
  <si>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</si>
  <si>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</si>
  <si>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</si>
  <si>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</si>
  <si>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</si>
  <si>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</si>
  <si>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</si>
  <si>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</si>
  <si>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</si>
  <si>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</si>
  <si>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</si>
  <si>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</si>
  <si>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</si>
  <si>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</si>
  <si>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</si>
  <si>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</si>
  <si>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</si>
  <si>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</si>
  <si>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</si>
  <si>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</si>
  <si>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</si>
  <si>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</si>
  <si>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</si>
  <si>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</si>
  <si>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</si>
  <si>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</si>
  <si>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</si>
  <si>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</si>
  <si>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</si>
  <si>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</si>
  <si>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</si>
  <si>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</si>
  <si>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</si>
  <si>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</si>
  <si>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</si>
  <si>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</si>
  <si>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</si>
  <si>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</si>
  <si>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</si>
  <si>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</si>
  <si>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</si>
  <si>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</si>
  <si>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</si>
  <si>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</si>
  <si>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</si>
  <si>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</si>
  <si>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</si>
  <si>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</si>
  <si>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</si>
  <si>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</si>
  <si>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</si>
  <si>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</si>
  <si>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</si>
  <si>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</si>
  <si>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</si>
  <si>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</si>
  <si>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</si>
  <si>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</si>
  <si>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</si>
  <si>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</si>
  <si>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</si>
  <si>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</si>
  <si>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</si>
  <si>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</si>
  <si>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</si>
  <si>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</si>
  <si>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</si>
  <si>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</si>
  <si>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</si>
  <si>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</si>
  <si>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</si>
  <si>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</si>
  <si>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</si>
  <si>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</si>
  <si>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</si>
  <si>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</si>
  <si>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</si>
  <si>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</si>
  <si>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</si>
  <si>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</si>
  <si>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</si>
  <si>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</si>
  <si>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</si>
  <si>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</si>
  <si>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</si>
  <si>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</si>
  <si>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</si>
  <si>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</si>
  <si>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</si>
  <si>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</si>
  <si>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</si>
  <si>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</si>
  <si>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</si>
  <si>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</si>
  <si>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</si>
  <si>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</si>
  <si>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</si>
  <si>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</si>
  <si>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</si>
  <si>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</si>
  <si>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</si>
  <si>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</si>
  <si>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</si>
  <si>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</si>
  <si>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</si>
  <si>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</si>
  <si>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</si>
  <si>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</si>
  <si>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</si>
  <si>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</si>
  <si>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</si>
  <si>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</si>
  <si>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</si>
  <si>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</si>
  <si>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</si>
  <si>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</si>
  <si>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</si>
  <si>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</si>
  <si>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</si>
  <si>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</si>
  <si>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</si>
  <si>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</si>
  <si>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</si>
  <si>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</si>
  <si>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</si>
  <si>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</si>
  <si>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</si>
  <si>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</si>
  <si>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</si>
  <si>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</si>
  <si>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</si>
  <si>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</si>
  <si>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</si>
  <si>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</si>
  <si>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</si>
  <si>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</si>
  <si>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</si>
  <si>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</si>
  <si>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</si>
  <si>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</si>
  <si>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</si>
  <si>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</si>
  <si>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</si>
  <si>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</si>
  <si>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</si>
  <si>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</si>
  <si>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</si>
  <si>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</si>
  <si>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</si>
  <si>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</si>
  <si>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</si>
  <si>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</si>
  <si>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</si>
  <si>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</si>
  <si>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</si>
  <si>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</si>
  <si>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</si>
  <si>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</si>
  <si>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</si>
  <si>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</si>
  <si>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</si>
  <si>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</si>
  <si>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</si>
  <si>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</si>
  <si>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</si>
  <si>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</si>
  <si>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</si>
  <si>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</si>
  <si>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</si>
  <si>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</si>
  <si>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</si>
  <si>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</si>
  <si>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</si>
  <si>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</si>
  <si>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</si>
  <si>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</si>
  <si>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</si>
  <si>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</si>
  <si>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</si>
  <si>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</si>
  <si>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</si>
  <si>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</si>
  <si>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</si>
  <si>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</si>
  <si>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</si>
  <si>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</si>
  <si>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</si>
  <si>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</si>
  <si>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</si>
  <si>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</si>
  <si>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</si>
  <si>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</si>
  <si>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</si>
  <si>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</si>
  <si>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</si>
  <si>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</si>
  <si>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</si>
  <si>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</si>
  <si>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</si>
  <si>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</si>
  <si>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</si>
  <si>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</si>
  <si>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</si>
  <si>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</si>
  <si>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</si>
  <si>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</si>
  <si>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</si>
  <si>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</si>
  <si>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</si>
  <si>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</si>
  <si>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</si>
  <si>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</si>
  <si>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</si>
  <si>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</si>
  <si>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</si>
  <si>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</si>
  <si>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</si>
  <si>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</si>
  <si>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</si>
  <si>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</si>
  <si>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</si>
  <si>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</si>
  <si>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</si>
  <si>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</si>
  <si>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</si>
  <si>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</si>
  <si>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</si>
  <si>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</si>
  <si>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</si>
  <si>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</si>
  <si>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</si>
  <si>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</si>
  <si>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</si>
  <si>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</si>
  <si>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</si>
  <si>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</si>
  <si>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</si>
  <si>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</si>
  <si>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</si>
  <si>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</si>
  <si>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</si>
  <si>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</si>
  <si>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</si>
  <si>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</si>
  <si>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</si>
  <si>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</si>
  <si>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</si>
  <si>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</si>
  <si>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</si>
  <si>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</si>
  <si>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</si>
  <si>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</si>
  <si>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</si>
  <si>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</si>
  <si>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</si>
  <si>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</si>
  <si>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</si>
  <si>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</si>
  <si>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</si>
  <si>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</si>
  <si>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</si>
  <si>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</si>
  <si>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</si>
  <si>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</si>
  <si>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</si>
  <si>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</si>
  <si>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</si>
  <si>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</si>
  <si>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</si>
  <si>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</si>
  <si>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</si>
  <si>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</si>
  <si>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</si>
  <si>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</si>
  <si>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</si>
  <si>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</si>
  <si>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</si>
  <si>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</si>
  <si>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</si>
  <si>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</si>
  <si>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</si>
  <si>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</si>
  <si>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</si>
  <si>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</si>
  <si>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</si>
  <si>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</si>
  <si>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</si>
  <si>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</si>
  <si>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</si>
  <si>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</si>
  <si>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</si>
  <si>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</si>
  <si>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</si>
  <si>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</si>
  <si>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</si>
  <si>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</si>
  <si>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</si>
  <si>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</si>
  <si>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</si>
  <si>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</si>
  <si>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</si>
  <si>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</si>
  <si>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</si>
  <si>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</si>
  <si>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</si>
  <si>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</si>
  <si>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</si>
  <si>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</si>
  <si>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</si>
  <si>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</si>
  <si>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</si>
  <si>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</si>
  <si>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</si>
  <si>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</si>
  <si>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</si>
  <si>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</si>
  <si>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</si>
  <si>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</si>
  <si>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</si>
  <si>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</si>
  <si>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</si>
  <si>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</si>
  <si>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</si>
  <si>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</si>
  <si>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</si>
  <si>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</si>
  <si>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</si>
  <si>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</si>
  <si>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</si>
  <si>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</si>
  <si>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</si>
  <si>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</si>
  <si>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</si>
  <si>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</si>
  <si>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</si>
  <si>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</si>
  <si>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</si>
  <si>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</si>
  <si>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</si>
  <si>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</si>
  <si>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</si>
  <si>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</si>
  <si>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</si>
  <si>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</si>
  <si>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</si>
  <si>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</si>
  <si>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</si>
  <si>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</si>
  <si>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</si>
  <si>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</si>
  <si>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</si>
  <si>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</si>
  <si>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</si>
  <si>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</si>
  <si>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</si>
  <si>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</si>
  <si>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</si>
  <si>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</si>
  <si>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</si>
  <si>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</si>
  <si>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</si>
  <si>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</si>
  <si>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</si>
  <si>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</si>
  <si>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</si>
  <si>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</si>
  <si>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</si>
  <si>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</si>
  <si>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</si>
  <si>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</si>
  <si>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</si>
  <si>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</si>
  <si>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</si>
  <si>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</si>
  <si>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</si>
  <si>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</si>
  <si>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</si>
  <si>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</si>
  <si>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</si>
  <si>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</si>
  <si>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</si>
  <si>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</si>
  <si>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</si>
  <si>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</si>
  <si>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</si>
  <si>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</si>
  <si>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</si>
  <si>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</si>
  <si>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</si>
  <si>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</si>
  <si>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</si>
  <si>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</si>
  <si>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</si>
  <si>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</si>
  <si>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</si>
  <si>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</si>
  <si>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</si>
  <si>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</si>
  <si>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</si>
  <si>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</si>
  <si>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</si>
  <si>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</si>
  <si>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</si>
  <si>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</si>
  <si>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</si>
  <si>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</si>
  <si>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</si>
  <si>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</si>
  <si>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</si>
  <si>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</si>
  <si>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</si>
  <si>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</si>
  <si>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</si>
  <si>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</si>
  <si>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</si>
  <si>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</si>
  <si>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</si>
  <si>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</si>
  <si>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</si>
  <si>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</si>
  <si>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</si>
  <si>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</si>
  <si>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</si>
  <si>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</si>
  <si>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</si>
  <si>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</si>
  <si>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</si>
  <si>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</si>
  <si>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</si>
  <si>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</si>
  <si>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</si>
  <si>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</si>
  <si>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</si>
  <si>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</si>
  <si>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</si>
  <si>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</si>
  <si>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</si>
  <si>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</si>
  <si>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</si>
  <si>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</si>
  <si>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</si>
  <si>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</si>
  <si>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</si>
  <si>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</si>
  <si>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</si>
  <si>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</si>
  <si>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</si>
  <si>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</si>
  <si>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</si>
  <si>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</si>
  <si>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</si>
  <si>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</si>
  <si>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</si>
  <si>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</si>
  <si>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</si>
  <si>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</si>
  <si>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</si>
  <si>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</si>
  <si>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</si>
  <si>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</si>
  <si>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</si>
  <si>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</si>
  <si>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</si>
  <si>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</si>
  <si>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</si>
  <si>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</si>
  <si>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</si>
  <si>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</si>
  <si>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</si>
  <si>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</si>
  <si>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</si>
  <si>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</si>
  <si>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</si>
  <si>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</si>
  <si>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</si>
  <si>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</si>
  <si>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</si>
  <si>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</si>
  <si>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</si>
  <si>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</si>
  <si>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</si>
  <si>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</si>
  <si>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</si>
  <si>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</si>
  <si>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</si>
  <si>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</si>
  <si>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</si>
  <si>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</si>
  <si>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</si>
  <si>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</si>
  <si>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</si>
  <si>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</si>
  <si>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</si>
  <si>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</si>
  <si>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</si>
  <si>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</si>
  <si>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</si>
  <si>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</si>
  <si>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</si>
  <si>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</si>
  <si>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</si>
  <si>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</si>
  <si>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</si>
  <si>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</si>
  <si>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</si>
  <si>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</si>
  <si>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</si>
  <si>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</si>
  <si>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</si>
  <si>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</si>
  <si>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</si>
  <si>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</si>
  <si>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</si>
  <si>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</si>
  <si>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</si>
  <si>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</si>
  <si>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</si>
  <si>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</si>
  <si>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</si>
  <si>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</si>
  <si>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</si>
  <si>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</si>
  <si>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</si>
  <si>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</si>
  <si>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</si>
  <si>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</si>
  <si>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</si>
  <si>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</si>
  <si>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</si>
  <si>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</si>
  <si>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</si>
  <si>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</si>
  <si>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</si>
  <si>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</si>
  <si>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</si>
  <si>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</si>
  <si>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</si>
  <si>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</si>
  <si>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</si>
  <si>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</si>
  <si>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</si>
  <si>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</si>
  <si>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</si>
  <si>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</si>
  <si>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</si>
  <si>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</si>
  <si>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</si>
  <si>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</si>
  <si>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</si>
  <si>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</si>
  <si>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</si>
  <si>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</si>
  <si>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</si>
  <si>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</si>
  <si>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</si>
  <si>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</si>
  <si>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</si>
  <si>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</si>
  <si>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</si>
  <si>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</si>
  <si>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</si>
  <si>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</si>
  <si>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</si>
  <si>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</si>
  <si>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</si>
  <si>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</si>
  <si>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</si>
  <si>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</si>
  <si>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</si>
  <si>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</si>
  <si>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</si>
  <si>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</si>
  <si>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</si>
  <si>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</si>
  <si>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</si>
  <si>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</si>
  <si>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</si>
  <si>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</si>
  <si>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</si>
  <si>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</si>
  <si>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</si>
  <si>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</si>
  <si>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</si>
  <si>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</si>
  <si>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</si>
  <si>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</si>
  <si>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</si>
  <si>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</si>
  <si>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</si>
  <si>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</si>
  <si>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</si>
  <si>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</si>
  <si>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</si>
  <si>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</si>
  <si>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</si>
  <si>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</si>
  <si>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</si>
  <si>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</si>
  <si>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</si>
  <si>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</si>
  <si>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</si>
  <si>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</si>
  <si>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</si>
  <si>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</si>
  <si>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</si>
  <si>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</si>
  <si>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</si>
  <si>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</si>
  <si>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</si>
  <si>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</si>
  <si>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</si>
  <si>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</si>
  <si>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</si>
  <si>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</si>
  <si>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</si>
  <si>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</si>
  <si>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</si>
  <si>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</si>
  <si>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</si>
  <si>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</si>
  <si>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</si>
  <si>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</si>
  <si>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</si>
  <si>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</si>
  <si>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</si>
  <si>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</si>
  <si>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</si>
  <si>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</si>
  <si>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</si>
  <si>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</si>
  <si>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</si>
  <si>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</si>
  <si>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</si>
  <si>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</si>
  <si>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</si>
  <si>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</si>
  <si>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</si>
  <si>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</si>
  <si>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</si>
  <si>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</si>
  <si>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</si>
  <si>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</si>
  <si>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</si>
  <si>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</si>
  <si>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</si>
  <si>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</si>
  <si>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</si>
  <si>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</si>
  <si>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</si>
  <si>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</si>
  <si>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</si>
  <si>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</si>
  <si>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</si>
  <si>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</si>
  <si>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</si>
  <si>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</si>
  <si>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</si>
  <si>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</si>
  <si>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</si>
  <si>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</si>
  <si>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</si>
  <si>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</si>
  <si>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</si>
  <si>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</si>
  <si>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</si>
  <si>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</si>
  <si>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</si>
  <si>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</si>
  <si>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</si>
  <si>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</si>
  <si>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</si>
  <si>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</si>
  <si>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</si>
  <si>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</si>
  <si>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</si>
  <si>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</si>
  <si>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</si>
  <si>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</si>
  <si>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</si>
  <si>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</si>
  <si>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</si>
  <si>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</si>
  <si>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</si>
  <si>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</si>
  <si>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</si>
  <si>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</si>
  <si>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</si>
  <si>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</si>
  <si>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</si>
  <si>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</si>
  <si>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</si>
  <si>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</si>
  <si>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</si>
  <si>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</si>
  <si>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</si>
  <si>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</si>
  <si>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</si>
  <si>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</si>
  <si>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</si>
  <si>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</si>
  <si>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</si>
  <si>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</si>
  <si>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</si>
  <si>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</si>
  <si>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</si>
  <si>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</si>
  <si>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</si>
  <si>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</si>
  <si>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</si>
  <si>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</si>
  <si>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</si>
  <si>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</si>
  <si>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</si>
  <si>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</si>
  <si>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</si>
  <si>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</si>
  <si>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</si>
  <si>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</si>
  <si>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</si>
  <si>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</si>
  <si>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</si>
  <si>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</si>
  <si>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</si>
  <si>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</si>
  <si>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</si>
  <si>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</si>
  <si>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</si>
  <si>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</si>
  <si>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</si>
  <si>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</si>
  <si>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</si>
  <si>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</si>
  <si>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</si>
  <si>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</si>
  <si>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</si>
  <si>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</si>
  <si>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</si>
  <si>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</si>
  <si>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</si>
  <si>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</si>
  <si>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</si>
  <si>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</si>
  <si>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</si>
  <si>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</si>
  <si>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</si>
  <si>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</si>
  <si>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</si>
  <si>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</si>
  <si>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</si>
  <si>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</si>
  <si>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</si>
  <si>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</si>
  <si>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</si>
  <si>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</si>
  <si>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</si>
  <si>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</si>
  <si>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</si>
  <si>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</si>
  <si>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</si>
  <si>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</si>
  <si>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</si>
  <si>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</si>
  <si>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</si>
  <si>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</si>
  <si>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</si>
  <si>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</si>
  <si>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</si>
  <si>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</si>
  <si>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</si>
  <si>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</si>
  <si>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</si>
  <si>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</si>
  <si>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</si>
  <si>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</si>
  <si>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</si>
  <si>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</si>
  <si>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</si>
  <si>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</si>
  <si>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</si>
  <si>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</si>
  <si>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</si>
  <si>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</si>
  <si>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</si>
  <si>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</si>
  <si>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</si>
  <si>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</si>
  <si>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</si>
  <si>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</si>
  <si>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</si>
  <si>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</si>
  <si>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</si>
  <si>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</si>
  <si>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</si>
  <si>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</si>
  <si>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</si>
  <si>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</si>
  <si>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</si>
  <si>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</si>
  <si>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</si>
  <si>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</si>
  <si>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</si>
  <si>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</si>
  <si>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</si>
  <si>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</si>
  <si>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</si>
  <si>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</si>
  <si>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</si>
  <si>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</si>
  <si>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</si>
  <si>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</si>
  <si>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</si>
  <si>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</si>
  <si>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</si>
  <si>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</si>
  <si>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</si>
  <si>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</si>
  <si>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</si>
  <si>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</si>
  <si>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</si>
  <si>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</si>
  <si>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</si>
  <si>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</si>
  <si>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</si>
  <si>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</si>
  <si>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</si>
  <si>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</si>
  <si>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</si>
  <si>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</si>
  <si>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</si>
  <si>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</si>
  <si>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</si>
  <si>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</si>
  <si>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</si>
  <si>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</si>
  <si>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</si>
  <si>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</si>
  <si>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</si>
  <si>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</si>
  <si>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</si>
  <si>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</si>
  <si>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</si>
  <si>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</si>
  <si>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</si>
  <si>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</si>
  <si>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</si>
  <si>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</si>
  <si>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</si>
  <si>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</si>
  <si>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</si>
  <si>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</si>
  <si>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</si>
  <si>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</si>
  <si>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</si>
  <si>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</si>
  <si>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</si>
  <si>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</si>
  <si>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</si>
  <si>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</si>
  <si>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</si>
  <si>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</si>
  <si>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</si>
  <si>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</si>
  <si>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</si>
  <si>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</si>
  <si>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</si>
  <si>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</si>
  <si>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</si>
  <si>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</si>
  <si>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</si>
  <si>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</si>
  <si>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</si>
  <si>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</si>
  <si>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</si>
  <si>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</si>
  <si>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</si>
  <si>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</si>
  <si>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</si>
  <si>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</si>
  <si>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</si>
  <si>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</si>
  <si>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</si>
  <si>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</si>
  <si>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</si>
  <si>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</si>
  <si>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</si>
  <si>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</si>
  <si>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</si>
  <si>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</si>
  <si>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</si>
  <si>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</si>
  <si>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</si>
  <si>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</si>
  <si>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</si>
  <si>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</si>
  <si>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</si>
  <si>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</si>
  <si>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</si>
  <si>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</si>
  <si>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</si>
  <si>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</si>
  <si>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</si>
  <si>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</si>
  <si>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</si>
  <si>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</si>
  <si>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</si>
  <si>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</si>
  <si>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</si>
  <si>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</si>
  <si>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</si>
  <si>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</si>
  <si>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</si>
  <si>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</si>
  <si>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</si>
  <si>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</si>
  <si>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</si>
  <si>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</si>
  <si>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</si>
  <si>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</si>
  <si>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</si>
  <si>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</si>
  <si>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</si>
  <si>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</si>
  <si>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</si>
  <si>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</si>
  <si>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</si>
  <si>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</si>
  <si>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</si>
  <si>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</si>
  <si>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</si>
  <si>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</si>
  <si>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</si>
  <si>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</si>
  <si>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</si>
  <si>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</si>
  <si>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</si>
  <si>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</si>
  <si>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</si>
  <si>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</si>
  <si>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</si>
  <si>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</si>
  <si>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</si>
  <si>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</si>
  <si>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</si>
  <si>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</si>
  <si>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</si>
  <si>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</si>
  <si>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</si>
  <si>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</si>
  <si>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</si>
  <si>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</si>
  <si>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</si>
  <si>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</si>
  <si>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</si>
  <si>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</si>
  <si>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</si>
  <si>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</si>
  <si>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</si>
  <si>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</si>
  <si>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</si>
  <si>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</si>
  <si>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</si>
  <si>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</si>
  <si>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</si>
  <si>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</si>
  <si>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</si>
  <si>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</si>
  <si>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</si>
  <si>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</si>
  <si>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</si>
  <si>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</si>
  <si>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</si>
  <si>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</si>
  <si>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</si>
  <si>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</si>
  <si>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</si>
  <si>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</si>
  <si>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</si>
  <si>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</si>
  <si>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</si>
  <si>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</si>
  <si>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</si>
  <si>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</si>
  <si>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</si>
  <si>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</si>
  <si>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</si>
  <si>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</si>
  <si>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</si>
  <si>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</si>
  <si>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</si>
  <si>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</si>
  <si>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</si>
  <si>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</si>
  <si>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</si>
  <si>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</si>
  <si>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</si>
  <si>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</si>
  <si>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</si>
  <si>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</si>
  <si>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</si>
  <si>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</si>
  <si>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</si>
  <si>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</si>
  <si>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</si>
  <si>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</si>
  <si>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</si>
  <si>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</si>
  <si>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</si>
  <si>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</si>
  <si>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</si>
  <si>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</si>
  <si>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</si>
  <si>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</si>
  <si>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</si>
  <si>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</si>
  <si>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</si>
  <si>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</si>
  <si>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</si>
  <si>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</si>
  <si>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</si>
  <si>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</si>
  <si>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</si>
  <si>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</si>
  <si>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</si>
  <si>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</si>
  <si>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</si>
  <si>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</si>
  <si>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</si>
  <si>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</si>
  <si>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</si>
  <si>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</si>
  <si>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</si>
  <si>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</si>
  <si>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</si>
  <si>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</si>
  <si>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</si>
  <si>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</si>
  <si>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</si>
  <si>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</si>
  <si>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</si>
  <si>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</si>
  <si>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</si>
  <si>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</si>
  <si>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</si>
  <si>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</si>
  <si>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</si>
  <si>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</si>
  <si>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</si>
  <si>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</si>
  <si>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</si>
  <si>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</si>
  <si>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</si>
  <si>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</si>
  <si>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</si>
  <si>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</si>
  <si>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</si>
  <si>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</si>
  <si>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</si>
  <si>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</si>
  <si>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</si>
  <si>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</si>
  <si>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</si>
  <si>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</si>
  <si>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</si>
  <si>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</si>
  <si>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</si>
  <si>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</si>
  <si>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</si>
  <si>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</si>
  <si>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</si>
  <si>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</si>
  <si>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</si>
  <si>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</si>
  <si>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</si>
  <si>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</si>
  <si>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</si>
  <si>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</si>
  <si>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</si>
  <si>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</si>
  <si>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</si>
  <si>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</si>
  <si>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</si>
  <si>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</si>
  <si>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</si>
  <si>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</si>
  <si>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</si>
  <si>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</si>
  <si>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</si>
  <si>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</si>
  <si>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</si>
  <si>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</si>
  <si>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</si>
  <si>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</si>
  <si>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</si>
  <si>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</si>
  <si>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</si>
  <si>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</si>
  <si>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</si>
  <si>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</si>
  <si>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</si>
  <si>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</si>
  <si>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</si>
  <si>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</si>
  <si>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</si>
  <si>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</si>
  <si>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</si>
  <si>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</si>
  <si>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</si>
  <si>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</si>
  <si>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</si>
  <si>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</si>
  <si>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</si>
  <si>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</si>
  <si>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</si>
  <si>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</si>
  <si>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</si>
  <si>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</si>
  <si>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</si>
  <si>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</si>
  <si>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</si>
  <si>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</si>
  <si>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</si>
  <si>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</si>
  <si>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</si>
  <si>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</si>
  <si>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</si>
  <si>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</si>
  <si>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</si>
  <si>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</si>
  <si>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</si>
  <si>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</si>
  <si>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</si>
  <si>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</si>
  <si>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</si>
  <si>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</si>
  <si>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</si>
  <si>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</si>
  <si>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</si>
  <si>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</si>
  <si>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</si>
  <si>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</si>
  <si>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</si>
  <si>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</si>
  <si>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</si>
  <si>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</si>
  <si>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</si>
  <si>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</si>
  <si>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</si>
  <si>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</si>
  <si>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</si>
  <si>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</si>
  <si>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</si>
  <si>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</si>
  <si>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</si>
  <si>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</si>
  <si>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</si>
  <si>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</si>
  <si>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</si>
  <si>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</si>
  <si>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</si>
  <si>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</si>
  <si>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</si>
  <si>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</si>
  <si>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</si>
  <si>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</si>
  <si>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</si>
  <si>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</si>
  <si>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</si>
  <si>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</si>
  <si>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</si>
  <si>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</si>
  <si>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</si>
  <si>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</si>
  <si>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</si>
  <si>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</si>
  <si>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</si>
  <si>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</si>
  <si>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</si>
  <si>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</si>
  <si>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</si>
  <si>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</si>
  <si>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</si>
  <si>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</si>
  <si>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</si>
  <si>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</si>
  <si>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</si>
  <si>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</si>
  <si>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</si>
  <si>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</si>
  <si>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</si>
  <si>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</si>
  <si>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</si>
  <si>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</si>
  <si>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</si>
  <si>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</si>
  <si>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</si>
  <si>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</si>
  <si>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</si>
  <si>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</si>
  <si>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</si>
  <si>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</si>
  <si>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</si>
  <si>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</si>
  <si>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</si>
  <si>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</si>
  <si>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</si>
  <si>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</si>
  <si>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</si>
  <si>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</si>
  <si>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</si>
  <si>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</si>
  <si>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</si>
  <si>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</si>
  <si>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</si>
  <si>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</si>
  <si>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</si>
  <si>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</si>
  <si>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</si>
  <si>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</si>
  <si>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</si>
  <si>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</si>
  <si>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</si>
  <si>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</si>
  <si>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</si>
  <si>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</si>
  <si>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</si>
  <si>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</si>
  <si>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</si>
  <si>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</si>
  <si>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</si>
  <si>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</si>
  <si>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</si>
  <si>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</si>
  <si>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</si>
  <si>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</si>
  <si>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</si>
  <si>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</si>
  <si>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</si>
  <si>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</si>
  <si>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</si>
  <si>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</si>
  <si>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</si>
  <si>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</si>
  <si>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</si>
  <si>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</si>
  <si>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</si>
  <si>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</si>
  <si>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</si>
  <si>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</si>
  <si>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</si>
  <si>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</si>
  <si>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</si>
  <si>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</si>
  <si>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</si>
  <si>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</si>
  <si>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</si>
  <si>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</si>
  <si>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</si>
  <si>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</si>
  <si>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</si>
  <si>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</si>
  <si>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</si>
  <si>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</si>
  <si>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</si>
  <si>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</si>
  <si>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</si>
  <si>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</si>
  <si>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</si>
  <si>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</si>
  <si>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</si>
  <si>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</si>
  <si>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</si>
  <si>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</si>
  <si>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</si>
  <si>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</si>
  <si>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</si>
  <si>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</si>
  <si>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</si>
  <si>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</si>
  <si>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</si>
  <si>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</si>
  <si>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</si>
  <si>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</si>
  <si>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</si>
  <si>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</si>
  <si>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</si>
  <si>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</si>
  <si>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</si>
  <si>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</si>
  <si>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</si>
  <si>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</si>
  <si>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</si>
  <si>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</si>
  <si>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</si>
  <si>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</si>
  <si>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</si>
  <si>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</si>
  <si>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</si>
  <si>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</si>
  <si>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</si>
  <si>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</si>
  <si>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</si>
  <si>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</si>
  <si>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</si>
  <si>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</si>
  <si>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</si>
  <si>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</si>
  <si>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</si>
  <si>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</si>
  <si>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</si>
  <si>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</si>
  <si>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</si>
  <si>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</si>
  <si>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</si>
  <si>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</si>
  <si>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</si>
  <si>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</si>
  <si>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</si>
  <si>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</si>
  <si>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</si>
  <si>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</si>
  <si>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</si>
  <si>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</si>
  <si>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</si>
  <si>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</si>
  <si>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</si>
  <si>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</si>
  <si>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</si>
  <si>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</si>
  <si>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</si>
  <si>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</si>
  <si>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</si>
  <si>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</si>
  <si>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</si>
  <si>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</si>
  <si>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</si>
  <si>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</si>
  <si>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</si>
  <si>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</si>
  <si>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</si>
  <si>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</si>
  <si>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</si>
  <si>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</si>
  <si>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</si>
  <si>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</si>
  <si>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</si>
  <si>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</si>
  <si>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</si>
  <si>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</si>
  <si>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</si>
  <si>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</si>
  <si>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</si>
  <si>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</si>
  <si>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</si>
  <si>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</si>
  <si>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</si>
  <si>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</si>
  <si>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</si>
  <si>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</si>
  <si>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</si>
  <si>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</si>
  <si>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</si>
  <si>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</si>
  <si>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</si>
  <si>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</si>
  <si>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</si>
  <si>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</si>
  <si>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</si>
  <si>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</si>
  <si>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</si>
  <si>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</si>
  <si>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</si>
  <si>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</si>
  <si>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</si>
  <si>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</si>
  <si>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</si>
  <si>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</si>
  <si>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</si>
  <si>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</si>
  <si>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</si>
  <si>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</si>
  <si>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</si>
  <si>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</si>
  <si>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</si>
  <si>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</si>
  <si>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</si>
  <si>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</si>
  <si>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</si>
  <si>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</si>
  <si>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</si>
  <si>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</si>
  <si>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</si>
  <si>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</si>
  <si>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</si>
  <si>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</si>
  <si>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</si>
  <si>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</si>
  <si>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</si>
  <si>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</si>
  <si>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</si>
  <si>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</si>
  <si>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</si>
  <si>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</si>
  <si>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</si>
  <si>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</si>
  <si>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</si>
  <si>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</si>
  <si>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</si>
  <si>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</si>
  <si>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</si>
  <si>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</si>
  <si>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</si>
  <si>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</si>
  <si>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</si>
  <si>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</si>
  <si>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</si>
  <si>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</si>
  <si>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</si>
  <si>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</si>
  <si>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</si>
  <si>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</si>
  <si>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</si>
  <si>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</si>
  <si>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</si>
  <si>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</si>
  <si>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</si>
  <si>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</si>
  <si>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</si>
  <si>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</si>
  <si>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</si>
  <si>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</si>
  <si>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</si>
  <si>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</si>
  <si>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</si>
  <si>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</si>
  <si>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</si>
  <si>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</si>
  <si>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</si>
  <si>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</si>
  <si>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</si>
  <si>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</si>
  <si>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</si>
  <si>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</si>
  <si>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</si>
  <si>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</si>
  <si>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</si>
  <si>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</si>
  <si>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</si>
  <si>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</si>
  <si>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</si>
  <si>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</si>
  <si>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</si>
  <si>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</si>
  <si>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</si>
  <si>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</si>
  <si>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</si>
  <si>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</si>
  <si>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</si>
  <si>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</si>
  <si>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</si>
  <si>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</si>
  <si>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</si>
  <si>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</si>
  <si>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</si>
  <si>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</si>
  <si>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</si>
  <si>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</si>
  <si>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</si>
  <si>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</si>
  <si>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</si>
  <si>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</si>
  <si>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</si>
  <si>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</si>
  <si>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</si>
  <si>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</si>
  <si>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</si>
  <si>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</si>
  <si>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</si>
  <si>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</si>
  <si>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</si>
  <si>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</si>
  <si>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</si>
  <si>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</si>
  <si>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</si>
  <si>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</si>
  <si>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</si>
  <si>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</si>
  <si>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</si>
  <si>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</si>
  <si>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</si>
  <si>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</si>
  <si>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</si>
  <si>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</si>
  <si>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</si>
  <si>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</si>
  <si>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</si>
  <si>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</si>
  <si>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</si>
  <si>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</si>
  <si>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</si>
  <si>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</si>
  <si>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</si>
  <si>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</si>
  <si>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</si>
  <si>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</si>
  <si>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</si>
  <si>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</si>
  <si>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</si>
  <si>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</si>
  <si>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</si>
  <si>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</si>
  <si>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</si>
  <si>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</si>
  <si>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</si>
  <si>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</si>
  <si>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</si>
  <si>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</si>
  <si>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</si>
  <si>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</si>
  <si>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</si>
  <si>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</si>
  <si>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</si>
  <si>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</si>
  <si>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</si>
  <si>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</si>
  <si>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</si>
  <si>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</si>
  <si>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</si>
  <si>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</si>
  <si>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</si>
  <si>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</si>
  <si>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</si>
  <si>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</si>
  <si>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</si>
  <si>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</si>
  <si>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</si>
  <si>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</si>
  <si>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</si>
  <si>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</si>
  <si>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</si>
  <si>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</si>
  <si>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</si>
  <si>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</si>
  <si>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</si>
  <si>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</si>
  <si>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</si>
  <si>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</si>
  <si>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</si>
  <si>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</si>
  <si>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</si>
  <si>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</si>
  <si>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</si>
  <si>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</si>
  <si>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</si>
  <si>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</si>
  <si>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</si>
  <si>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</si>
  <si>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</si>
  <si>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</si>
  <si>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</si>
  <si>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</si>
  <si>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</si>
  <si>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</si>
  <si>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</si>
  <si>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</si>
  <si>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</si>
  <si>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</si>
  <si>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</si>
  <si>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</si>
  <si>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</si>
  <si>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</si>
  <si>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</si>
  <si>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</si>
  <si>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</si>
  <si>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</si>
  <si>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</si>
  <si>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</si>
  <si>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</si>
  <si>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</si>
  <si>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</si>
  <si>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</si>
  <si>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</si>
  <si>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</si>
  <si>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</si>
  <si>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</si>
  <si>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</si>
  <si>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</si>
  <si>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</si>
  <si>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</si>
  <si>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</si>
  <si>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</si>
  <si>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</si>
  <si>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</si>
  <si>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</si>
  <si>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</si>
  <si>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</si>
  <si>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</si>
  <si>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</si>
  <si>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</si>
  <si>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</si>
  <si>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</si>
  <si>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</si>
  <si>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</si>
  <si>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</si>
  <si>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</si>
  <si>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</si>
  <si>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</si>
  <si>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</si>
  <si>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</si>
  <si>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</si>
  <si>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</si>
  <si>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</si>
  <si>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</si>
  <si>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</si>
  <si>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</si>
  <si>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</si>
  <si>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</si>
  <si>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</si>
  <si>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</si>
  <si>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</si>
  <si>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</si>
  <si>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</si>
  <si>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</si>
  <si>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</si>
  <si>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</si>
  <si>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</si>
  <si>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</si>
  <si>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</si>
  <si>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</si>
  <si>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</si>
  <si>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</si>
  <si>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</si>
  <si>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</si>
  <si>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</si>
  <si>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</si>
  <si>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</si>
  <si>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</si>
  <si>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</si>
  <si>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</si>
  <si>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</si>
  <si>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</si>
  <si>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</si>
  <si>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</si>
  <si>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</si>
  <si>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</si>
  <si>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</si>
  <si>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</si>
  <si>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</si>
  <si>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</si>
  <si>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</si>
  <si>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</si>
  <si>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</si>
  <si>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</si>
  <si>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</si>
  <si>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</si>
  <si>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</si>
  <si>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</si>
  <si>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</si>
  <si>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</si>
  <si>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</si>
  <si>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</si>
  <si>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</si>
  <si>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</si>
  <si>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</si>
  <si>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</si>
  <si>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</si>
  <si>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</si>
  <si>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</si>
  <si>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</si>
  <si>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</si>
  <si>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</si>
  <si>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</si>
  <si>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</si>
  <si>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</si>
  <si>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</si>
  <si>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</si>
  <si>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</si>
  <si>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</si>
  <si>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</si>
  <si>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</si>
  <si>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</si>
  <si>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</si>
  <si>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</si>
  <si>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</si>
  <si>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</si>
  <si>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</si>
  <si>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</si>
  <si>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</si>
  <si>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</si>
  <si>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</si>
  <si>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</si>
  <si>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</si>
  <si>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</si>
  <si>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</si>
  <si>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</si>
  <si>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</si>
  <si>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</si>
  <si>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</si>
  <si>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</si>
  <si>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</si>
  <si>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</si>
  <si>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</si>
  <si>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</si>
  <si>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</si>
  <si>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</si>
  <si>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</si>
  <si>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</si>
  <si>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</si>
  <si>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</si>
  <si>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</si>
  <si>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</si>
  <si>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</si>
  <si>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</si>
  <si>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</si>
  <si>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</si>
  <si>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</si>
  <si>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</si>
  <si>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</si>
  <si>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</si>
  <si>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</si>
  <si>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</si>
  <si>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</si>
  <si>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</si>
  <si>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</si>
  <si>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</si>
  <si>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</si>
  <si>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</si>
  <si>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</si>
  <si>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</si>
  <si>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</si>
  <si>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</si>
  <si>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</si>
  <si>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</si>
  <si>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</si>
  <si>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</si>
  <si>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</si>
  <si>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</si>
  <si>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</si>
  <si>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</si>
  <si>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</si>
  <si>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</si>
  <si>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</si>
  <si>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</si>
  <si>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</si>
  <si>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</si>
  <si>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</si>
  <si>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</si>
  <si>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</si>
  <si>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</si>
  <si>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</si>
  <si>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</si>
  <si>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</si>
  <si>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</si>
  <si>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</si>
  <si>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</si>
  <si>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</si>
  <si>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</si>
  <si>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</si>
  <si>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</si>
  <si>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</si>
  <si>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</si>
  <si>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</si>
  <si>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</si>
  <si>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</si>
  <si>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</si>
  <si>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</si>
  <si>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</si>
  <si>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</si>
  <si>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</si>
  <si>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</si>
  <si>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</si>
  <si>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</si>
  <si>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</si>
  <si>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</si>
  <si>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</si>
  <si>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</si>
  <si>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</si>
  <si>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</si>
  <si>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</si>
  <si>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</si>
  <si>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</si>
  <si>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</si>
  <si>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</si>
  <si>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</si>
  <si>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</si>
  <si>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</si>
  <si>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</si>
  <si>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</si>
  <si>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</si>
  <si>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</si>
  <si>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</si>
  <si>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</si>
  <si>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</si>
  <si>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</si>
  <si>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</si>
  <si>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</si>
  <si>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</si>
  <si>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</si>
  <si>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</si>
  <si>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</si>
  <si>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</si>
  <si>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</si>
  <si>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</si>
  <si>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</si>
  <si>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</si>
  <si>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</si>
  <si>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</si>
  <si>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</si>
  <si>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</si>
  <si>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</si>
  <si>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</si>
  <si>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</si>
  <si>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</si>
  <si>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</si>
  <si>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</si>
  <si>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</si>
  <si>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</si>
  <si>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</si>
  <si>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</si>
  <si>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</si>
  <si>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</si>
  <si>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</si>
  <si>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</si>
  <si>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</si>
  <si>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</si>
  <si>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</si>
  <si>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</si>
  <si>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</si>
  <si>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</si>
  <si>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</si>
  <si>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</si>
  <si>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</si>
  <si>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</si>
  <si>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</si>
  <si>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</si>
  <si>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</si>
  <si>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</si>
  <si>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</si>
  <si>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</si>
  <si>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</si>
  <si>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</si>
  <si>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</si>
  <si>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</si>
  <si>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</si>
  <si>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</si>
  <si>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</si>
  <si>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</si>
  <si>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</si>
  <si>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</si>
  <si>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</si>
  <si>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</si>
  <si>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</si>
  <si>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</si>
  <si>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</si>
  <si>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</si>
  <si>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</si>
  <si>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</si>
  <si>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</si>
  <si>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</si>
  <si>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</si>
  <si>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</si>
  <si>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</si>
  <si>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</si>
  <si>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</si>
  <si>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</si>
  <si>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</si>
  <si>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</si>
  <si>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</si>
  <si>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</si>
  <si>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</si>
  <si>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</si>
  <si>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</si>
  <si>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</si>
  <si>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</si>
  <si>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</si>
  <si>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</si>
  <si>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</si>
  <si>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</si>
  <si>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</si>
  <si>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</si>
  <si>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</si>
  <si>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</si>
  <si>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</si>
  <si>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</si>
  <si>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</si>
  <si>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</si>
  <si>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</si>
  <si>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</si>
  <si>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</si>
  <si>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</si>
  <si>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</si>
  <si>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</si>
  <si>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</si>
  <si>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</si>
  <si>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</si>
  <si>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</si>
  <si>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</si>
  <si>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</si>
  <si>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</si>
  <si>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</si>
  <si>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</si>
  <si>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</si>
  <si>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</si>
  <si>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</si>
  <si>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</si>
  <si>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</si>
  <si>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</si>
  <si>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</si>
  <si>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</si>
  <si>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</si>
  <si>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</si>
  <si>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</si>
  <si>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</si>
  <si>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</si>
  <si>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</si>
  <si>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</si>
  <si>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</si>
  <si>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</si>
  <si>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</si>
  <si>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</si>
  <si>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</si>
  <si>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</si>
  <si>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</si>
  <si>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</si>
  <si>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</si>
  <si>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</si>
  <si>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</si>
  <si>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</si>
  <si>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</si>
  <si>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</si>
  <si>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</si>
  <si>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</si>
  <si>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</si>
  <si>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</si>
  <si>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</si>
  <si>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</si>
  <si>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</si>
  <si>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</si>
  <si>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</si>
  <si>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</si>
  <si>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</si>
  <si>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</si>
  <si>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</si>
  <si>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</si>
  <si>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</si>
  <si>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</si>
  <si>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</si>
  <si>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</si>
  <si>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</si>
  <si>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</si>
  <si>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</si>
  <si>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</si>
  <si>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</si>
  <si>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</si>
  <si>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</si>
  <si>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</si>
  <si>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</si>
  <si>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</si>
  <si>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</si>
  <si>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</si>
  <si>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</si>
  <si>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</si>
  <si>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</si>
  <si>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</si>
  <si>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</si>
  <si>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</si>
  <si>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</si>
  <si>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</si>
  <si>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</si>
  <si>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</si>
  <si>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</si>
  <si>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</si>
  <si>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</si>
  <si>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</si>
  <si>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</si>
  <si>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</si>
  <si>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</si>
  <si>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</si>
  <si>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</si>
  <si>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</si>
  <si>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</si>
  <si>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</si>
  <si>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</si>
  <si>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</si>
  <si>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</si>
  <si>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</si>
  <si>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</si>
  <si>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</si>
  <si>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</si>
  <si>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</si>
  <si>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</si>
  <si>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</si>
  <si>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</si>
  <si>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</si>
  <si>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</si>
  <si>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</si>
  <si>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</si>
  <si>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</si>
  <si>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</si>
  <si>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</si>
  <si>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</si>
  <si>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</si>
  <si>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</si>
  <si>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</si>
  <si>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</si>
  <si>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</si>
  <si>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</si>
  <si>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</si>
  <si>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</si>
  <si>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</si>
  <si>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</si>
  <si>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</si>
  <si>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</si>
  <si>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</si>
  <si>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</si>
  <si>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</si>
  <si>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</si>
  <si>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</si>
  <si>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</si>
  <si>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</si>
  <si>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</si>
  <si>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</si>
  <si>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</si>
  <si>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</si>
  <si>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</si>
  <si>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</si>
  <si>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</si>
  <si>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</si>
  <si>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</si>
  <si>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</si>
  <si>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</si>
  <si>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</si>
  <si>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</si>
  <si>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</si>
  <si>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</si>
  <si>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</si>
  <si>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</si>
  <si>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</si>
  <si>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</si>
  <si>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</si>
  <si>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</si>
  <si>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</si>
  <si>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</si>
  <si>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</si>
  <si>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</si>
  <si>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</si>
  <si>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</si>
  <si>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</si>
  <si>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</si>
  <si>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</si>
  <si>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</si>
  <si>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</si>
  <si>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</si>
  <si>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</si>
  <si>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</si>
  <si>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</si>
  <si>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</si>
  <si>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</si>
  <si>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</si>
  <si>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</si>
  <si>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</si>
  <si>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</si>
  <si>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</si>
  <si>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</si>
  <si>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</si>
  <si>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</si>
  <si>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</si>
  <si>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</si>
  <si>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</si>
  <si>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</si>
  <si>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</si>
  <si>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</si>
  <si>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</si>
  <si>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</si>
  <si>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</si>
  <si>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</si>
  <si>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</si>
  <si>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</si>
  <si>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</si>
  <si>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</si>
  <si>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</si>
  <si>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</si>
  <si>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</si>
  <si>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</si>
  <si>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</si>
  <si>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</si>
  <si>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</si>
  <si>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</si>
  <si>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</si>
  <si>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</si>
  <si>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</si>
  <si>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</si>
  <si>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</si>
  <si>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</si>
  <si>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</si>
  <si>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</si>
  <si>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</si>
  <si>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</si>
  <si>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</si>
  <si>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</si>
  <si>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</si>
  <si>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</si>
  <si>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</si>
  <si>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</si>
  <si>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</si>
  <si>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</si>
  <si>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</si>
  <si>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</si>
  <si>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</si>
  <si>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</si>
  <si>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</si>
  <si>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</si>
  <si>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</si>
  <si>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</si>
  <si>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</si>
  <si>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</si>
  <si>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</si>
  <si>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</si>
  <si>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</si>
  <si>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</si>
  <si>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</si>
  <si>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</si>
  <si>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</si>
  <si>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</si>
  <si>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</si>
  <si>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</si>
  <si>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</si>
  <si>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</si>
  <si>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</si>
  <si>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</si>
  <si>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</si>
  <si>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</si>
  <si>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</si>
  <si>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</si>
  <si>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</si>
  <si>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</si>
  <si>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</si>
  <si>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</si>
  <si>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</si>
  <si>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</si>
  <si>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</si>
  <si>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</si>
  <si>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</si>
  <si>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</si>
  <si>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</si>
  <si>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</si>
  <si>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</si>
  <si>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</si>
  <si>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</si>
  <si>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</si>
  <si>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</si>
  <si>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</si>
  <si>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</si>
  <si>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</si>
  <si>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</si>
  <si>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</si>
  <si>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</si>
  <si>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</si>
  <si>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</si>
  <si>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</si>
  <si>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</si>
  <si>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</si>
  <si>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</si>
  <si>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</si>
  <si>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</si>
  <si>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</si>
  <si>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</si>
  <si>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</si>
  <si>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</si>
  <si>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</si>
  <si>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</si>
  <si>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</si>
  <si>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</si>
  <si>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</si>
  <si>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</si>
  <si>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</si>
  <si>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</si>
  <si>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</si>
  <si>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</si>
  <si>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</si>
  <si>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</si>
  <si>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</si>
  <si>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</si>
  <si>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</si>
  <si>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</si>
  <si>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</si>
  <si>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</si>
  <si>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</si>
  <si>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</si>
  <si>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</si>
  <si>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</si>
  <si>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</si>
  <si>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</si>
  <si>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</si>
  <si>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</si>
  <si>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</si>
  <si>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</si>
  <si>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</si>
  <si>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</si>
  <si>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</si>
  <si>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</si>
  <si>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</si>
  <si>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</si>
  <si>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</si>
  <si>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</si>
  <si>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</si>
  <si>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</si>
  <si>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</si>
  <si>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</si>
  <si>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</si>
  <si>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</si>
  <si>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</si>
  <si>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</si>
  <si>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</si>
  <si>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</si>
  <si>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</si>
  <si>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</si>
  <si>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</si>
  <si>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</si>
  <si>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</si>
  <si>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</si>
  <si>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</si>
  <si>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</si>
  <si>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</si>
  <si>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</si>
  <si>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</si>
  <si>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</si>
  <si>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</si>
  <si>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</si>
  <si>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</si>
  <si>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</si>
  <si>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</si>
  <si>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</si>
  <si>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</si>
  <si>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</si>
  <si>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</si>
  <si>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</si>
  <si>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</si>
  <si>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</si>
  <si>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</si>
  <si>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</si>
  <si>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</si>
  <si>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</si>
  <si>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</si>
  <si>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</si>
  <si>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</si>
  <si>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</si>
  <si>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</si>
  <si>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</si>
  <si>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</si>
  <si>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</si>
  <si>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</si>
  <si>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</si>
  <si>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</si>
  <si>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</si>
  <si>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</si>
  <si>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</si>
  <si>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</si>
  <si>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</si>
  <si>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</si>
  <si>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</si>
  <si>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</si>
  <si>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</si>
  <si>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</si>
  <si>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</si>
  <si>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</si>
  <si>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</si>
  <si>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</si>
  <si>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</si>
  <si>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</si>
  <si>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</si>
  <si>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</si>
  <si>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</si>
  <si>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</si>
  <si>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</si>
  <si>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</si>
  <si>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</si>
  <si>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</si>
  <si>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</si>
  <si>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</si>
  <si>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</si>
  <si>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</si>
  <si>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</si>
  <si>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</si>
  <si>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</si>
  <si>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</si>
  <si>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</si>
  <si>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</si>
  <si>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</si>
  <si>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</si>
  <si>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</si>
  <si>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</si>
  <si>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</si>
  <si>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</si>
  <si>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</si>
  <si>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</si>
  <si>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</si>
  <si>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</si>
  <si>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</si>
  <si>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</si>
  <si>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</si>
  <si>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</si>
  <si>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</si>
  <si>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</si>
  <si>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</si>
  <si>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</si>
  <si>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</si>
  <si>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</si>
  <si>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</si>
  <si>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</si>
  <si>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</si>
  <si>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</si>
  <si>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</si>
  <si>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</si>
  <si>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</si>
  <si>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</si>
  <si>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</si>
  <si>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</si>
  <si>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</si>
  <si>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</si>
  <si>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</si>
  <si>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</si>
  <si>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</si>
  <si>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</si>
  <si>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</si>
  <si>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</si>
  <si>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</si>
  <si>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</si>
  <si>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</si>
  <si>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</si>
  <si>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</si>
  <si>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</si>
  <si>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</si>
  <si>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</si>
  <si>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</si>
  <si>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</si>
  <si>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</si>
  <si>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</si>
  <si>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</si>
  <si>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</si>
  <si>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</si>
  <si>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</si>
  <si>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</si>
  <si>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</si>
  <si>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</si>
  <si>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</si>
  <si>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</si>
  <si>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</si>
  <si>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</si>
  <si>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</si>
  <si>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</si>
  <si>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</si>
  <si>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</si>
  <si>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</si>
  <si>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</si>
  <si>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</si>
  <si>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</si>
  <si>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</si>
  <si>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</si>
  <si>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</si>
  <si>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</si>
  <si>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</si>
  <si>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</si>
  <si>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</si>
  <si>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</si>
  <si>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</si>
  <si>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</si>
  <si>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</si>
  <si>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</si>
  <si>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</si>
  <si>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</si>
  <si>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</si>
  <si>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</si>
  <si>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</si>
  <si>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</si>
  <si>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</si>
  <si>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</si>
  <si>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</si>
  <si>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</si>
  <si>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</si>
  <si>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</si>
  <si>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</si>
  <si>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</si>
  <si>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</si>
  <si>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</si>
  <si>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</si>
  <si>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</si>
  <si>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</si>
  <si>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</si>
  <si>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</si>
  <si>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</si>
  <si>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</si>
  <si>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</si>
  <si>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</si>
  <si>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</si>
  <si>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</si>
  <si>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</si>
  <si>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</si>
  <si>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</si>
  <si>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</si>
  <si>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</si>
  <si>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</si>
  <si>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</si>
  <si>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</si>
  <si>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</si>
  <si>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</si>
  <si>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</si>
  <si>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</si>
  <si>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</si>
  <si>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</si>
  <si>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</si>
  <si>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</si>
  <si>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</si>
  <si>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</si>
  <si>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</si>
  <si>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</si>
  <si>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</si>
  <si>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</si>
  <si>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</si>
  <si>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</si>
  <si>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</si>
  <si>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</si>
  <si>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</si>
  <si>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</si>
  <si>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</si>
  <si>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</si>
  <si>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</si>
  <si>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</si>
  <si>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</si>
  <si>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</si>
  <si>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</si>
  <si>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</si>
  <si>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</si>
  <si>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</si>
  <si>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</si>
  <si>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</si>
  <si>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</si>
  <si>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</si>
  <si>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</si>
  <si>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</si>
  <si>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</si>
  <si>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</si>
  <si>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</si>
  <si>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</si>
  <si>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</si>
  <si>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</si>
  <si>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</si>
  <si>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</si>
  <si>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</si>
  <si>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</si>
  <si>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</si>
  <si>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</si>
  <si>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</si>
  <si>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</si>
  <si>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</si>
  <si>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</si>
  <si>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</si>
  <si>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</si>
  <si>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</si>
  <si>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</si>
  <si>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</si>
  <si>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</si>
  <si>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</si>
  <si>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</si>
  <si>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</si>
  <si>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</si>
  <si>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</si>
  <si>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</si>
  <si>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</si>
  <si>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</si>
  <si>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</si>
  <si>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</si>
  <si>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</si>
  <si>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</si>
  <si>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</si>
  <si>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</si>
  <si>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</si>
  <si>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</si>
  <si>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</si>
  <si>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</si>
  <si>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</si>
  <si>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</si>
  <si>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</si>
  <si>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</si>
  <si>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</si>
  <si>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</si>
  <si>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</si>
  <si>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</si>
  <si>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</si>
  <si>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</si>
  <si>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</si>
  <si>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</si>
  <si>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</si>
  <si>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</si>
  <si>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</si>
  <si>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</si>
  <si>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</si>
  <si>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</si>
  <si>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</si>
  <si>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</si>
  <si>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</si>
  <si>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</si>
  <si>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</si>
  <si>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</si>
  <si>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</si>
  <si>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</si>
  <si>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</si>
  <si>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</si>
  <si>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</si>
  <si>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</si>
  <si>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</si>
  <si>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</si>
  <si>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</si>
  <si>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</si>
  <si>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</si>
  <si>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</si>
  <si>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</si>
  <si>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</si>
  <si>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</si>
  <si>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</si>
  <si>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</si>
  <si>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</si>
  <si>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</si>
  <si>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</si>
  <si>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</si>
  <si>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</si>
  <si>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</si>
  <si>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</si>
  <si>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</si>
  <si>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</si>
  <si>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</si>
  <si>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</si>
  <si>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</si>
  <si>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</si>
  <si>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</si>
  <si>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</si>
  <si>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</si>
  <si>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</si>
  <si>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</si>
  <si>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</si>
  <si>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</si>
  <si>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</si>
  <si>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</si>
  <si>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</si>
  <si>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</si>
  <si>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</si>
  <si>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</si>
  <si>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</si>
  <si>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</si>
  <si>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</si>
  <si>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</si>
  <si>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</si>
  <si>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</si>
  <si>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</si>
  <si>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</si>
  <si>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</si>
  <si>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</si>
  <si>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</si>
  <si>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</si>
  <si>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</si>
  <si>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</si>
  <si>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</si>
  <si>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</si>
  <si>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</si>
  <si>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</si>
  <si>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</si>
  <si>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</si>
  <si>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</si>
  <si>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</si>
  <si>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</si>
  <si>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</si>
  <si>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</si>
  <si>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</si>
  <si>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</si>
  <si>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</si>
  <si>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</si>
  <si>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</si>
  <si>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</si>
  <si>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</si>
  <si>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</si>
  <si>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</si>
  <si>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</si>
  <si>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</si>
  <si>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</si>
  <si>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</si>
  <si>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</si>
  <si>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</si>
  <si>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</si>
  <si>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</si>
  <si>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</si>
  <si>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</si>
  <si>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</si>
  <si>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</si>
  <si>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</si>
  <si>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</si>
  <si>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</si>
  <si>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</si>
  <si>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</si>
  <si>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</si>
  <si>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</si>
  <si>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</si>
  <si>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</si>
  <si>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</si>
  <si>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</si>
  <si>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</si>
  <si>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</si>
  <si>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</si>
  <si>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</si>
  <si>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</si>
  <si>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</si>
  <si>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</si>
  <si>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</si>
  <si>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</si>
  <si>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</si>
  <si>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</si>
  <si>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</si>
  <si>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</si>
  <si>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</si>
  <si>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</si>
  <si>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</si>
  <si>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</si>
  <si>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</si>
  <si>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</si>
  <si>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</si>
  <si>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</si>
  <si>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</si>
  <si>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</si>
  <si>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</si>
  <si>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</si>
  <si>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</si>
  <si>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</si>
  <si>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</si>
  <si>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</si>
  <si>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</si>
  <si>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</si>
  <si>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</si>
  <si>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</si>
  <si>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</si>
  <si>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</si>
  <si>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</si>
  <si>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</si>
  <si>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</si>
  <si>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</si>
  <si>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</si>
  <si>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</si>
  <si>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</si>
  <si>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</si>
  <si>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</si>
  <si>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</si>
  <si>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</si>
  <si>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</si>
  <si>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</si>
  <si>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</si>
  <si>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</si>
  <si>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</si>
  <si>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</si>
  <si>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</si>
  <si>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</si>
  <si>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</si>
  <si>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</si>
  <si>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</si>
  <si>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</si>
  <si>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</si>
  <si>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</si>
  <si>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</si>
  <si>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</si>
  <si>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</si>
  <si>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</si>
  <si>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</si>
  <si>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</si>
  <si>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</si>
  <si>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</si>
  <si>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</si>
  <si>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</si>
  <si>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</si>
  <si>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</si>
  <si>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</si>
  <si>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</si>
  <si>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</si>
  <si>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</si>
  <si>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</si>
  <si>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</si>
  <si>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</si>
  <si>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</si>
  <si>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</si>
  <si>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</si>
  <si>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</si>
  <si>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</si>
  <si>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</si>
  <si>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</si>
  <si>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</si>
  <si>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</si>
  <si>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</si>
  <si>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</si>
  <si>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</si>
  <si>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</si>
  <si>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</si>
  <si>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</si>
  <si>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</si>
  <si>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</si>
  <si>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</si>
  <si>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</si>
  <si>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</si>
  <si>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</si>
  <si>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</si>
  <si>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</si>
  <si>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</si>
  <si>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</si>
  <si>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</si>
  <si>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</si>
  <si>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</si>
  <si>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</si>
  <si>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</si>
  <si>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</si>
  <si>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</si>
  <si>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</si>
  <si>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</si>
  <si>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</si>
  <si>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</si>
  <si>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</si>
  <si>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</si>
  <si>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</si>
  <si>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</si>
  <si>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</si>
  <si>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</si>
  <si>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</si>
  <si>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</si>
  <si>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</si>
  <si>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</si>
  <si>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</si>
  <si>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</si>
  <si>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</si>
  <si>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</si>
  <si>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</si>
  <si>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</si>
  <si>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</si>
  <si>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</si>
  <si>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</si>
  <si>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</si>
  <si>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</si>
  <si>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</si>
  <si>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</si>
  <si>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</si>
  <si>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</si>
  <si>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</si>
  <si>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</si>
  <si>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</si>
  <si>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</si>
  <si>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</si>
  <si>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</si>
  <si>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</si>
  <si>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</si>
  <si>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</si>
  <si>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</si>
  <si>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</si>
  <si>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</si>
  <si>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</si>
  <si>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</si>
  <si>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</si>
  <si>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</si>
  <si>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</si>
  <si>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</si>
  <si>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</si>
  <si>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</si>
  <si>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</si>
  <si>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</si>
  <si>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</si>
  <si>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</si>
  <si>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</si>
  <si>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</si>
  <si>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</si>
  <si>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</si>
  <si>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</si>
  <si>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</si>
  <si>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</si>
  <si>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</si>
  <si>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</si>
  <si>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</si>
  <si>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</si>
  <si>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</si>
  <si>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</si>
  <si>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</si>
  <si>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</si>
  <si>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</si>
  <si>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</si>
  <si>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</si>
  <si>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</si>
  <si>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</si>
  <si>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</si>
  <si>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</si>
  <si>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</si>
  <si>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</si>
  <si>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</si>
  <si>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</si>
  <si>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</si>
  <si>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</si>
  <si>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</si>
  <si>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</si>
  <si>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</si>
  <si>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</si>
  <si>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</si>
  <si>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</si>
  <si>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</si>
  <si>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</si>
  <si>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</si>
  <si>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</si>
  <si>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</si>
  <si>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</si>
  <si>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</si>
  <si>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</si>
  <si>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</si>
  <si>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</si>
  <si>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</si>
  <si>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</si>
  <si>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</si>
  <si>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</si>
  <si>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</si>
  <si>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</si>
  <si>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</si>
  <si>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</si>
  <si>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</si>
  <si>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</si>
  <si>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</si>
  <si>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</si>
  <si>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</si>
  <si>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</si>
  <si>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</si>
  <si>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</si>
  <si>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</si>
  <si>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</si>
  <si>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</si>
  <si>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</si>
  <si>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</si>
  <si>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</si>
  <si>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</si>
  <si>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</si>
  <si>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</si>
  <si>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</si>
  <si>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</si>
  <si>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</si>
  <si>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</si>
  <si>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</si>
  <si>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</si>
  <si>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</si>
  <si>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</si>
  <si>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</si>
  <si>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</si>
  <si>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</si>
  <si>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</si>
  <si>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</si>
  <si>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</si>
  <si>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</si>
  <si>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</si>
  <si>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</si>
  <si>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</si>
  <si>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</si>
  <si>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</si>
  <si>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</si>
  <si>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</si>
  <si>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</si>
  <si>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</si>
  <si>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</si>
  <si>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</si>
  <si>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</si>
  <si>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</si>
  <si>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</si>
  <si>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</si>
  <si>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</si>
  <si>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</si>
  <si>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</si>
  <si>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</si>
  <si>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</si>
  <si>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</si>
  <si>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</si>
  <si>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</si>
  <si>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</si>
  <si>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</si>
  <si>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</si>
  <si>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</si>
  <si>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</si>
  <si>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</si>
  <si>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</si>
  <si>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</si>
  <si>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</si>
  <si>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</si>
  <si>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</si>
  <si>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</si>
  <si>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</si>
  <si>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</si>
  <si>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</si>
  <si>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</si>
  <si>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</si>
  <si>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</si>
  <si>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</si>
  <si>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</si>
  <si>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</si>
  <si>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</si>
  <si>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</si>
  <si>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</si>
  <si>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</si>
  <si>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</si>
  <si>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</si>
  <si>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</si>
  <si>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</si>
  <si>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</si>
  <si>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</si>
  <si>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</si>
  <si>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</si>
  <si>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</si>
  <si>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</si>
  <si>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</si>
  <si>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</si>
  <si>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</si>
  <si>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</si>
  <si>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</si>
  <si>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</si>
  <si>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</si>
  <si>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</si>
  <si>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</si>
  <si>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</si>
  <si>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</si>
  <si>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</si>
  <si>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</si>
  <si>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</si>
  <si>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</si>
  <si>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</si>
  <si>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</si>
  <si>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</si>
  <si>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</si>
  <si>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</si>
  <si>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</si>
  <si>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</si>
  <si>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</si>
  <si>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</si>
  <si>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</si>
  <si>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</si>
  <si>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</si>
  <si>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</si>
  <si>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</si>
  <si>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</si>
  <si>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</si>
  <si>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</si>
  <si>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</si>
  <si>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</si>
  <si>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</si>
  <si>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</si>
  <si>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</si>
  <si>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</si>
  <si>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</si>
  <si>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</si>
  <si>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</si>
  <si>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</si>
  <si>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</si>
  <si>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</si>
  <si>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</si>
  <si>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</si>
  <si>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</si>
  <si>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</si>
  <si>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</si>
  <si>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</si>
  <si>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</si>
  <si>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</si>
  <si>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</si>
  <si>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</si>
  <si>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</si>
  <si>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</si>
  <si>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</si>
  <si>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</si>
  <si>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</si>
  <si>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</si>
  <si>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</si>
  <si>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</si>
  <si>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</si>
  <si>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</si>
  <si>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</si>
  <si>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</si>
  <si>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</si>
  <si>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</si>
  <si>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</si>
  <si>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</si>
  <si>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</si>
  <si>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</si>
  <si>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</si>
  <si>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</si>
  <si>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</si>
  <si>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</si>
  <si>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</si>
  <si>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</si>
  <si>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</si>
  <si>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</si>
  <si>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</si>
  <si>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</si>
  <si>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</si>
  <si>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</si>
  <si>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</si>
  <si>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</si>
  <si>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</si>
  <si>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</si>
  <si>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</si>
  <si>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</si>
  <si>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</si>
  <si>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</si>
  <si>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</si>
  <si>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</si>
  <si>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</si>
  <si>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</si>
  <si>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</si>
  <si>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</si>
  <si>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</si>
  <si>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</si>
  <si>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</si>
  <si>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</si>
  <si>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</si>
  <si>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</si>
  <si>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</si>
  <si>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</si>
  <si>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</si>
  <si>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</si>
  <si>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</si>
  <si>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</si>
  <si>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</si>
  <si>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</si>
  <si>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</si>
  <si>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</si>
  <si>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</si>
  <si>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</si>
  <si>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</si>
  <si>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</si>
  <si>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</si>
  <si>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</si>
  <si>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</si>
  <si>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</si>
  <si>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</si>
  <si>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</si>
  <si>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</si>
  <si>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</si>
  <si>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</si>
  <si>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</si>
  <si>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</si>
  <si>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</si>
  <si>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</si>
  <si>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</si>
  <si>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</si>
  <si>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</si>
  <si>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</si>
  <si>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</si>
  <si>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</si>
  <si>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</si>
  <si>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</si>
  <si>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</si>
  <si>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</si>
  <si>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</si>
  <si>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</si>
  <si>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</si>
  <si>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</si>
  <si>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</si>
  <si>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</si>
  <si>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</si>
  <si>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</si>
  <si>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</si>
  <si>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</si>
  <si>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</si>
  <si>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</si>
  <si>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</si>
  <si>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</si>
  <si>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</si>
  <si>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</si>
  <si>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</si>
  <si>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</si>
  <si>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</si>
  <si>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</si>
  <si>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</si>
  <si>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</si>
  <si>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</si>
  <si>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</si>
  <si>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</si>
  <si>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</si>
  <si>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</si>
  <si>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</si>
  <si>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</si>
  <si>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</si>
  <si>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</si>
  <si>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</si>
  <si>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</si>
  <si>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</si>
  <si>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</si>
  <si>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</si>
  <si>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</si>
  <si>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</si>
  <si>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</si>
  <si>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</si>
  <si>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</si>
  <si>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</si>
  <si>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</si>
  <si>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</si>
  <si>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</si>
  <si>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</si>
  <si>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</si>
  <si>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</si>
  <si>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</si>
  <si>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</si>
  <si>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</si>
  <si>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</si>
  <si>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</si>
  <si>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</si>
  <si>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</si>
  <si>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</si>
  <si>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</si>
  <si>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</si>
  <si>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</si>
  <si>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</si>
  <si>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</si>
  <si>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</si>
  <si>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</si>
  <si>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</si>
  <si>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</si>
  <si>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</si>
  <si>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</si>
  <si>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</si>
  <si>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</si>
  <si>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</si>
  <si>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</si>
  <si>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</si>
  <si>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</si>
  <si>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</si>
  <si>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</si>
  <si>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</si>
  <si>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</si>
  <si>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</si>
  <si>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</si>
  <si>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</si>
  <si>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</si>
  <si>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</si>
  <si>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</si>
  <si>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</si>
  <si>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</si>
  <si>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</si>
  <si>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</si>
  <si>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</si>
  <si>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</si>
  <si>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</si>
  <si>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</si>
  <si>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</si>
  <si>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</si>
  <si>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</si>
  <si>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</si>
  <si>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</si>
  <si>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</si>
  <si>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</si>
  <si>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</si>
  <si>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</si>
  <si>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</si>
  <si>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</si>
  <si>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</si>
  <si>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</si>
  <si>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</si>
  <si>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</si>
  <si>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</si>
  <si>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</si>
  <si>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</si>
  <si>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</si>
  <si>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</si>
  <si>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</si>
  <si>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</si>
  <si>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</si>
  <si>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</si>
  <si>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</si>
  <si>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</si>
  <si>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</si>
  <si>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</si>
  <si>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</si>
  <si>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</si>
  <si>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</si>
  <si>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</si>
  <si>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</si>
  <si>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</si>
  <si>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</si>
  <si>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</si>
  <si>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</si>
  <si>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</si>
  <si>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</si>
  <si>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</si>
  <si>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</si>
  <si>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</si>
  <si>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</si>
  <si>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</si>
  <si>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</si>
  <si>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</si>
  <si>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</si>
  <si>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</si>
  <si>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</si>
  <si>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</si>
  <si>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</si>
  <si>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</si>
  <si>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</si>
  <si>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</si>
  <si>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</si>
  <si>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</si>
  <si>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</si>
  <si>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</si>
  <si>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</si>
  <si>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</si>
  <si>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</si>
  <si>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</si>
  <si>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</si>
  <si>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</si>
  <si>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</si>
  <si>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</si>
  <si>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</si>
  <si>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</si>
  <si>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</si>
  <si>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</si>
  <si>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</si>
  <si>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</si>
  <si>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</si>
  <si>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</si>
  <si>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</si>
  <si>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</si>
  <si>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</si>
  <si>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</si>
  <si>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</si>
  <si>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</si>
  <si>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</si>
  <si>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</si>
  <si>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</si>
  <si>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</si>
  <si>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</si>
  <si>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</si>
  <si>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</si>
  <si>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</si>
  <si>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</si>
  <si>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</si>
  <si>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</si>
  <si>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</si>
  <si>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</si>
  <si>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</si>
  <si>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</si>
  <si>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</si>
  <si>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</si>
  <si>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</si>
  <si>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</si>
  <si>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</si>
  <si>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</si>
  <si>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</si>
  <si>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</si>
  <si>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</si>
  <si>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</si>
  <si>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</si>
  <si>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</si>
  <si>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</si>
  <si>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</si>
  <si>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</si>
  <si>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</si>
  <si>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</si>
  <si>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</si>
  <si>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</si>
  <si>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</si>
  <si>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</si>
  <si>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</si>
  <si>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</si>
  <si>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</si>
  <si>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</si>
  <si>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</si>
  <si>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</si>
  <si>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</si>
  <si>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</si>
  <si>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</si>
  <si>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</si>
  <si>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</si>
  <si>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</si>
  <si>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</si>
  <si>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</si>
  <si>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</si>
  <si>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</si>
  <si>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</si>
  <si>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</si>
  <si>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</si>
  <si>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</si>
  <si>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</si>
  <si>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</si>
  <si>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</si>
  <si>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</si>
  <si>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</si>
  <si>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</si>
  <si>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</si>
  <si>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</si>
  <si>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</si>
  <si>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</si>
  <si>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</si>
  <si>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</si>
  <si>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</si>
  <si>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</si>
  <si>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</si>
  <si>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</si>
  <si>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</si>
  <si>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</si>
  <si>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</si>
  <si>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</si>
  <si>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</si>
  <si>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</si>
  <si>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</si>
  <si>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</si>
  <si>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</si>
  <si>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</si>
  <si>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</si>
  <si>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</si>
  <si>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</si>
  <si>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</si>
  <si>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</si>
  <si>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</si>
  <si>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</si>
  <si>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</si>
  <si>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</si>
  <si>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</si>
  <si>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</si>
  <si>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</si>
  <si>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</si>
  <si>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</si>
  <si>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</si>
  <si>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</si>
  <si>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</si>
  <si>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</si>
  <si>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</si>
  <si>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</si>
  <si>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</si>
  <si>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</si>
  <si>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</si>
  <si>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</si>
  <si>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</si>
  <si>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</si>
  <si>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</si>
  <si>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</si>
  <si>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</si>
  <si>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</si>
  <si>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</si>
  <si>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</si>
  <si>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</si>
  <si>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</si>
  <si>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</si>
  <si>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</si>
  <si>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</si>
  <si>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</si>
  <si>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</si>
  <si>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</si>
  <si>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</si>
  <si>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</si>
  <si>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</si>
  <si>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</si>
  <si>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</si>
  <si>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</si>
  <si>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</si>
  <si>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</si>
  <si>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</si>
  <si>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</si>
  <si>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</si>
  <si>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</si>
  <si>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</si>
  <si>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</si>
  <si>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</si>
  <si>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</si>
  <si>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</si>
  <si>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</si>
  <si>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</si>
  <si>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</si>
  <si>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</si>
  <si>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</si>
  <si>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</si>
  <si>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</si>
  <si>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</si>
  <si>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</si>
  <si>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</si>
  <si>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</si>
  <si>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</si>
  <si>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</si>
  <si>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</si>
  <si>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</si>
  <si>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</si>
  <si>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</si>
  <si>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</si>
  <si>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</si>
  <si>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</si>
  <si>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</si>
  <si>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</si>
  <si>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</si>
  <si>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</si>
  <si>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</si>
  <si>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</si>
  <si>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</si>
  <si>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</si>
  <si>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</si>
  <si>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</si>
  <si>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</si>
  <si>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</si>
  <si>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</si>
  <si>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</si>
  <si>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</si>
  <si>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</si>
  <si>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</si>
  <si>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</si>
  <si>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</si>
  <si>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</si>
  <si>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</si>
  <si>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</si>
  <si>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</si>
  <si>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</si>
  <si>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</si>
  <si>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</si>
  <si>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</si>
  <si>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</si>
  <si>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</si>
  <si>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</si>
  <si>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</si>
  <si>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</si>
  <si>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</si>
  <si>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</si>
  <si>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</si>
  <si>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</si>
  <si>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</si>
  <si>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</si>
  <si>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</si>
  <si>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</si>
  <si>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</si>
  <si>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</si>
  <si>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</si>
  <si>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</si>
  <si>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</si>
  <si>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</si>
  <si>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</si>
  <si>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</si>
  <si>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</si>
  <si>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</si>
  <si>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</si>
  <si>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</si>
  <si>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</si>
  <si>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</si>
  <si>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</si>
  <si>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</si>
  <si>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</si>
  <si>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</si>
  <si>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</si>
  <si>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</si>
  <si>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</si>
  <si>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</si>
  <si>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</si>
  <si>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</si>
  <si>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</si>
  <si>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</si>
  <si>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</si>
  <si>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</si>
  <si>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</si>
  <si>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</si>
  <si>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</si>
  <si>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</si>
  <si>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</si>
  <si>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</si>
  <si>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</si>
  <si>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</si>
  <si>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</si>
  <si>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</si>
  <si>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</si>
  <si>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</si>
  <si>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</si>
  <si>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</si>
  <si>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</si>
  <si>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</si>
  <si>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</si>
  <si>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</si>
  <si>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</si>
  <si>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</si>
  <si>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</si>
  <si>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</si>
  <si>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</si>
  <si>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</si>
  <si>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</si>
  <si>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</si>
  <si>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</si>
  <si>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</si>
  <si>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</si>
  <si>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</si>
  <si>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</si>
  <si>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</si>
  <si>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</si>
  <si>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</si>
  <si>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</si>
  <si>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</si>
  <si>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</si>
  <si>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</si>
  <si>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</si>
  <si>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</si>
  <si>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</si>
  <si>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</si>
  <si>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</si>
  <si>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</si>
  <si>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</si>
  <si>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</si>
  <si>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</si>
  <si>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</si>
  <si>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</si>
  <si>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</si>
  <si>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</si>
  <si>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</si>
  <si>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</si>
  <si>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</si>
  <si>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</si>
  <si>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</si>
  <si>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</si>
  <si>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</si>
  <si>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</si>
  <si>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</si>
  <si>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</si>
  <si>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</si>
  <si>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</si>
  <si>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</si>
  <si>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</si>
  <si>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</si>
  <si>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</si>
  <si>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</si>
  <si>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</si>
  <si>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</si>
  <si>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</si>
  <si>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</si>
  <si>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</si>
  <si>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</si>
  <si>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</si>
  <si>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</si>
  <si>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</si>
  <si>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</si>
  <si>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</si>
  <si>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</si>
  <si>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</si>
  <si>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</si>
  <si>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</si>
  <si>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</si>
  <si>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</si>
  <si>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</si>
  <si>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</si>
  <si>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</si>
  <si>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</si>
  <si>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</si>
  <si>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</si>
  <si>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</si>
  <si>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</si>
  <si>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</si>
  <si>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</si>
  <si>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</si>
  <si>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</si>
  <si>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</si>
  <si>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</si>
  <si>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</si>
  <si>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</si>
  <si>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</si>
  <si>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</si>
  <si>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</si>
  <si>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</si>
  <si>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</si>
  <si>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</si>
  <si>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</si>
  <si>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</si>
  <si>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</si>
  <si>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</si>
  <si>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</si>
  <si>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</si>
  <si>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</si>
  <si>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</si>
  <si>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</si>
  <si>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</si>
  <si>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</si>
  <si>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</si>
  <si>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</si>
  <si>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</si>
  <si>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</si>
  <si>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</si>
  <si>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</si>
  <si>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</si>
  <si>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</si>
  <si>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</si>
  <si>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</si>
  <si>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</si>
  <si>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</si>
  <si>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</si>
  <si>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</si>
  <si>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</si>
  <si>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</si>
  <si>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</si>
  <si>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</si>
  <si>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</si>
  <si>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</si>
  <si>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</si>
  <si>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</si>
  <si>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</si>
  <si>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</si>
  <si>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</si>
  <si>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</si>
  <si>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</si>
  <si>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</si>
  <si>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</si>
  <si>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</si>
  <si>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</si>
  <si>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</si>
  <si>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</si>
  <si>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</si>
  <si>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</si>
  <si>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</si>
  <si>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</si>
  <si>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</si>
  <si>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</si>
  <si>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</si>
  <si>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</si>
  <si>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</si>
  <si>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</si>
  <si>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</si>
  <si>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</si>
  <si>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</si>
  <si>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</si>
  <si>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</si>
  <si>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</si>
  <si>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</si>
  <si>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</si>
  <si>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</si>
  <si>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</si>
  <si>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</si>
  <si>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</si>
  <si>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</si>
  <si>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</si>
  <si>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</si>
  <si>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</si>
  <si>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</si>
  <si>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</si>
  <si>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</si>
  <si>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</si>
  <si>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</si>
  <si>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</si>
  <si>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</si>
  <si>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</si>
  <si>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</si>
  <si>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</si>
  <si>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</si>
  <si>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</si>
  <si>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</si>
  <si>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</si>
  <si>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</si>
  <si>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</si>
  <si>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</si>
  <si>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</si>
  <si>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</si>
  <si>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</si>
  <si>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</si>
  <si>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</si>
  <si>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</si>
  <si>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</si>
  <si>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</si>
  <si>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</si>
  <si>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</si>
  <si>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</si>
  <si>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</si>
  <si>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</si>
  <si>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</si>
  <si>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</si>
  <si>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</si>
  <si>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</si>
  <si>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</si>
  <si>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</si>
  <si>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</si>
  <si>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</si>
  <si>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</si>
  <si>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</si>
  <si>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</si>
  <si>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</si>
  <si>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</si>
  <si>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</si>
  <si>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</si>
  <si>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</si>
  <si>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</si>
  <si>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</si>
  <si>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</si>
  <si>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</si>
  <si>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</si>
  <si>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</si>
  <si>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</si>
  <si>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</si>
  <si>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</si>
  <si>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</si>
  <si>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</si>
  <si>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</si>
  <si>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</si>
  <si>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</si>
  <si>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</si>
  <si>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</si>
  <si>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</si>
  <si>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</si>
  <si>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</si>
  <si>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</si>
  <si>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</si>
  <si>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</si>
  <si>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</si>
  <si>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</si>
  <si>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</si>
  <si>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</si>
  <si>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</si>
  <si>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</si>
  <si>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</si>
  <si>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</si>
  <si>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</si>
  <si>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</si>
  <si>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</si>
  <si>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</si>
  <si>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</si>
  <si>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</si>
  <si>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</si>
  <si>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</si>
  <si>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</si>
  <si>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</si>
  <si>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</si>
  <si>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</si>
  <si>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</si>
  <si>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</si>
  <si>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</si>
  <si>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</si>
  <si>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</si>
  <si>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</si>
  <si>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</si>
  <si>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</si>
  <si>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</si>
  <si>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</si>
  <si>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</si>
  <si>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</si>
  <si>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</si>
  <si>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</si>
  <si>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</si>
  <si>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</si>
  <si>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</si>
  <si>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</si>
  <si>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</si>
  <si>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</si>
  <si>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</si>
  <si>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</si>
  <si>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</si>
  <si>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</si>
  <si>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</si>
  <si>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</si>
  <si>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</si>
  <si>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</si>
  <si>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</si>
  <si>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</si>
  <si>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</si>
  <si>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</si>
  <si>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</si>
  <si>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</si>
  <si>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</si>
  <si>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</si>
  <si>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</si>
  <si>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</si>
  <si>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</si>
  <si>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</si>
  <si>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</si>
  <si>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</si>
  <si>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</si>
  <si>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</si>
  <si>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</si>
  <si>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</si>
  <si>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</si>
  <si>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</si>
  <si>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</si>
  <si>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</si>
  <si>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</si>
  <si>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</si>
  <si>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</si>
  <si>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</si>
  <si>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</si>
  <si>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</si>
  <si>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</si>
  <si>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</si>
  <si>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</si>
  <si>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</si>
  <si>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</si>
  <si>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</si>
  <si>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</si>
  <si>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</si>
  <si>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</si>
  <si>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</si>
  <si>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</si>
  <si>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</si>
  <si>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</si>
  <si>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</si>
  <si>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</si>
  <si>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</si>
  <si>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</si>
  <si>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</si>
  <si>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</si>
  <si>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</si>
  <si>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</si>
  <si>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</si>
  <si>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</si>
  <si>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</si>
  <si>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</si>
  <si>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</si>
  <si>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</si>
  <si>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</si>
  <si>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</si>
  <si>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</si>
  <si>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</si>
  <si>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</si>
  <si>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</si>
  <si>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</si>
  <si>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</si>
  <si>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</si>
  <si>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</si>
  <si>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</si>
  <si>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</si>
  <si>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</si>
  <si>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</si>
  <si>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</si>
  <si>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</si>
  <si>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</si>
  <si>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</si>
  <si>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</si>
  <si>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</si>
  <si>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</si>
  <si>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</si>
  <si>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</si>
  <si>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</si>
  <si>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</si>
  <si>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</si>
  <si>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</si>
  <si>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</si>
  <si>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</si>
  <si>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</si>
  <si>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</si>
  <si>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</si>
  <si>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</si>
  <si>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</si>
  <si>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</si>
  <si>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</si>
  <si>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</si>
  <si>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</si>
  <si>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</si>
  <si>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</si>
  <si>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</si>
  <si>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</si>
  <si>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</si>
  <si>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</si>
  <si>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</si>
  <si>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</si>
  <si>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</si>
  <si>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</si>
  <si>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</si>
  <si>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</si>
  <si>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</si>
  <si>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</si>
  <si>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</si>
  <si>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</si>
  <si>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</si>
  <si>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</si>
  <si>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</si>
  <si>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</si>
  <si>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</si>
  <si>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</si>
  <si>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</si>
  <si>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</si>
  <si>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</si>
  <si>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</si>
  <si>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</si>
  <si>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</si>
  <si>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</si>
  <si>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</si>
  <si>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</si>
  <si>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</si>
  <si>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</si>
  <si>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</si>
  <si>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</si>
  <si>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</si>
  <si>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</si>
  <si>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</si>
  <si>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</si>
  <si>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</si>
  <si>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</si>
  <si>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</si>
  <si>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</si>
  <si>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</si>
  <si>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</si>
  <si>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</si>
  <si>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</si>
  <si>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</si>
  <si>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</si>
  <si>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</si>
  <si>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</si>
  <si>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</si>
  <si>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</si>
  <si>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</si>
  <si>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</si>
  <si>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</si>
  <si>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</si>
  <si>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</si>
  <si>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</si>
  <si>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</si>
  <si>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</si>
  <si>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</si>
  <si>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</si>
  <si>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</si>
  <si>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</si>
  <si>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</si>
  <si>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</si>
  <si>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</si>
  <si>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</si>
  <si>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</si>
  <si>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</si>
  <si>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</si>
  <si>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</si>
  <si>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</si>
  <si>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</si>
  <si>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</si>
  <si>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</si>
  <si>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</si>
  <si>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</si>
  <si>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</si>
  <si>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</si>
  <si>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</si>
  <si>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</si>
  <si>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</si>
  <si>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</si>
  <si>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</si>
  <si>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</si>
  <si>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</si>
  <si>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</si>
  <si>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</si>
  <si>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</si>
  <si>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</si>
  <si>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</si>
  <si>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</si>
  <si>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</si>
  <si>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</si>
  <si>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</si>
  <si>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</si>
  <si>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</si>
  <si>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</si>
  <si>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</si>
  <si>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</si>
  <si>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</si>
  <si>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</si>
  <si>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</si>
  <si>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</si>
  <si>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</si>
  <si>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</si>
  <si>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</si>
  <si>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</si>
  <si>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</si>
  <si>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</si>
  <si>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</si>
  <si>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</si>
  <si>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</si>
  <si>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</si>
  <si>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</si>
  <si>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</si>
  <si>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</si>
  <si>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</si>
  <si>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</si>
  <si>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</si>
  <si>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</si>
  <si>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</si>
  <si>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</si>
  <si>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</si>
  <si>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</si>
  <si>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</si>
  <si>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</si>
  <si>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</si>
  <si>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</si>
  <si>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</si>
  <si>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</si>
  <si>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</si>
  <si>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</si>
  <si>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</si>
  <si>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</si>
  <si>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</si>
  <si>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</si>
  <si>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</si>
  <si>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</si>
  <si>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</si>
  <si>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</si>
  <si>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</si>
  <si>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</si>
  <si>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</si>
  <si>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</si>
  <si>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</si>
  <si>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</si>
  <si>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</si>
  <si>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</si>
  <si>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</si>
  <si>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</si>
  <si>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</si>
  <si>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</si>
  <si>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</si>
  <si>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</si>
  <si>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</si>
  <si>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</si>
  <si>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</si>
  <si>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</si>
  <si>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</si>
  <si>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</si>
  <si>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</si>
  <si>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</si>
  <si>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</si>
  <si>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</si>
  <si>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</si>
  <si>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</si>
  <si>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</si>
  <si>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</si>
  <si>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</si>
  <si>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</si>
  <si>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</si>
  <si>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</si>
  <si>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</si>
  <si>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</si>
  <si>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</si>
  <si>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</si>
  <si>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</si>
  <si>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</si>
  <si>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</si>
  <si>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</si>
  <si>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</si>
  <si>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</si>
  <si>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</si>
  <si>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</si>
  <si>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</si>
  <si>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</si>
  <si>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</si>
  <si>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</si>
  <si>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</si>
  <si>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</si>
  <si>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</si>
  <si>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</si>
  <si>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</si>
  <si>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</si>
  <si>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</si>
  <si>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</si>
  <si>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</si>
  <si>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</si>
  <si>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</si>
  <si>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</si>
  <si>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</si>
  <si>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</si>
  <si>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</si>
  <si>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</si>
  <si>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</si>
  <si>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</si>
  <si>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</si>
  <si>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</si>
  <si>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</si>
  <si>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</si>
  <si>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</si>
  <si>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</si>
  <si>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</si>
  <si>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</si>
  <si>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</si>
  <si>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</si>
  <si>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</si>
  <si>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</si>
  <si>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</si>
  <si>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</si>
  <si>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</si>
  <si>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</si>
  <si>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</si>
  <si>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</si>
  <si>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</si>
  <si>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</si>
  <si>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</si>
  <si>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</si>
  <si>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</si>
  <si>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</si>
  <si>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</si>
  <si>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</si>
  <si>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</si>
  <si>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</si>
  <si>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</si>
  <si>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</si>
  <si>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</si>
  <si>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</si>
  <si>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</si>
  <si>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</si>
  <si>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</si>
  <si>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</si>
  <si>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</si>
  <si>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</si>
  <si>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</si>
  <si>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</si>
  <si>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</si>
  <si>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</si>
  <si>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</si>
  <si>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</si>
  <si>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</si>
  <si>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</si>
  <si>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</si>
  <si>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</si>
  <si>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</si>
  <si>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</si>
  <si>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</si>
  <si>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</si>
  <si>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</si>
  <si>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</si>
  <si>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</si>
  <si>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</si>
  <si>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</si>
  <si>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</si>
  <si>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</si>
  <si>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</si>
  <si>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</si>
  <si>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</si>
  <si>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</si>
  <si>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</si>
  <si>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</si>
  <si>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</si>
  <si>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</si>
  <si>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</si>
  <si>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</si>
  <si>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</si>
  <si>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</si>
  <si>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</si>
  <si>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</si>
  <si>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</si>
  <si>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</si>
  <si>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</si>
  <si>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</si>
  <si>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</si>
  <si>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</si>
  <si>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</si>
  <si>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</si>
  <si>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</si>
  <si>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</si>
  <si>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</si>
  <si>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</si>
  <si>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</si>
  <si>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</si>
  <si>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</si>
  <si>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</si>
  <si>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</si>
  <si>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</si>
  <si>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</si>
  <si>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</si>
  <si>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</si>
  <si>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</si>
  <si>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</si>
  <si>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</si>
  <si>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</si>
  <si>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</si>
  <si>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</si>
  <si>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</si>
  <si>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</si>
  <si>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</si>
  <si>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</si>
  <si>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</si>
  <si>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</si>
  <si>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</si>
  <si>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</si>
  <si>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</si>
  <si>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</si>
  <si>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</si>
  <si>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</si>
  <si>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</si>
  <si>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</si>
  <si>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</si>
  <si>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</si>
  <si>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</si>
  <si>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</si>
  <si>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</si>
  <si>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</si>
  <si>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</si>
  <si>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</si>
  <si>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</si>
  <si>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</si>
  <si>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</si>
  <si>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</si>
  <si>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</si>
  <si>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</si>
  <si>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</si>
  <si>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</si>
  <si>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</si>
  <si>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</si>
  <si>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</si>
  <si>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</si>
  <si>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</si>
  <si>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</si>
  <si>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</si>
  <si>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</si>
  <si>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</si>
  <si>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</si>
  <si>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</si>
  <si>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</si>
  <si>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</si>
  <si>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</si>
  <si>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</si>
  <si>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</si>
  <si>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</si>
  <si>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</si>
  <si>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</si>
  <si>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</si>
  <si>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</si>
  <si>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</si>
  <si>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</si>
  <si>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</si>
  <si>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</si>
  <si>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</si>
  <si>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</si>
  <si>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</si>
  <si>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</si>
  <si>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</si>
  <si>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</si>
  <si>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</si>
  <si>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</si>
  <si>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</si>
  <si>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</si>
  <si>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</si>
  <si>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</si>
  <si>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</si>
  <si>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</si>
  <si>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</si>
  <si>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</si>
  <si>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</si>
  <si>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</si>
  <si>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</si>
  <si>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</si>
  <si>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</si>
  <si>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</si>
  <si>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</si>
  <si>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</si>
  <si>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</si>
  <si>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</si>
  <si>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</si>
  <si>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</si>
  <si>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</si>
  <si>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</si>
  <si>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</si>
  <si>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</si>
  <si>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</si>
  <si>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</si>
  <si>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</si>
  <si>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</si>
  <si>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</si>
  <si>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</si>
  <si>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</si>
  <si>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</si>
  <si>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</si>
  <si>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</si>
  <si>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</si>
  <si>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</si>
  <si>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</si>
  <si>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</si>
  <si>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</si>
  <si>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</si>
  <si>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</si>
  <si>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</si>
  <si>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</si>
  <si>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</si>
  <si>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</si>
  <si>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</si>
  <si>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</si>
  <si>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</si>
  <si>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</si>
  <si>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</si>
  <si>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</si>
  <si>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</si>
  <si>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</si>
  <si>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</si>
  <si>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</si>
  <si>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</si>
  <si>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</si>
  <si>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</si>
  <si>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</si>
  <si>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</si>
  <si>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</si>
  <si>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</si>
  <si>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</si>
  <si>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</si>
  <si>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</si>
  <si>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</si>
  <si>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</si>
  <si>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</si>
  <si>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</si>
  <si>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</si>
  <si>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</si>
  <si>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</si>
  <si>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</si>
  <si>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</si>
  <si>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</si>
  <si>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</si>
  <si>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</si>
  <si>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</si>
  <si>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</si>
  <si>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</si>
  <si>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</si>
  <si>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</si>
  <si>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</si>
  <si>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</si>
  <si>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</si>
  <si>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</si>
  <si>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</si>
  <si>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</si>
  <si>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</si>
  <si>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</si>
  <si>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</si>
  <si>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</si>
  <si>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</si>
  <si>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</si>
  <si>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</si>
  <si>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</si>
  <si>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</si>
  <si>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</si>
  <si>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</si>
  <si>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</si>
  <si>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</si>
  <si>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</si>
  <si>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</si>
  <si>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</si>
  <si>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</si>
  <si>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</si>
  <si>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</si>
  <si>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</si>
  <si>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</si>
  <si>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</si>
  <si>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</si>
  <si>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</si>
  <si>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</si>
  <si>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</si>
  <si>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</si>
  <si>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</si>
  <si>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</si>
  <si>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</si>
  <si>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</si>
  <si>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</si>
  <si>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</si>
  <si>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</si>
  <si>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</si>
  <si>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</si>
  <si>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</si>
  <si>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</si>
  <si>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</si>
  <si>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</si>
  <si>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</si>
  <si>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</si>
  <si>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</si>
  <si>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</si>
  <si>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</si>
  <si>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</si>
  <si>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</si>
  <si>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</si>
  <si>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</si>
  <si>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</si>
  <si>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</si>
  <si>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</si>
  <si>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</si>
  <si>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</si>
  <si>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</si>
  <si>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</si>
  <si>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</si>
  <si>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</si>
  <si>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</si>
  <si>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</si>
  <si>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</si>
  <si>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</si>
  <si>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</si>
  <si>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</si>
  <si>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</si>
  <si>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</si>
  <si>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</si>
  <si>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</si>
  <si>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</si>
  <si>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</si>
  <si>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</si>
  <si>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</si>
  <si>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</si>
  <si>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</si>
  <si>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</si>
  <si>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</si>
  <si>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</si>
  <si>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</si>
  <si>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</si>
  <si>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</si>
  <si>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</si>
  <si>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</si>
  <si>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</si>
  <si>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</si>
  <si>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</si>
  <si>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</si>
  <si>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</si>
  <si>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</si>
  <si>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</si>
  <si>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</si>
  <si>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</si>
  <si>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</si>
  <si>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</si>
  <si>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</si>
  <si>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</si>
  <si>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</si>
  <si>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</si>
  <si>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</si>
  <si>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</si>
  <si>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</si>
  <si>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</si>
  <si>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</si>
  <si>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</si>
  <si>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</si>
  <si>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</si>
  <si>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</si>
  <si>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</si>
  <si>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</si>
  <si>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</si>
  <si>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</si>
  <si>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</si>
  <si>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</si>
  <si>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</si>
  <si>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</si>
  <si>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</si>
  <si>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</si>
  <si>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</si>
  <si>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</si>
  <si>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</si>
  <si>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</si>
  <si>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</si>
  <si>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</si>
  <si>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</si>
  <si>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</si>
  <si>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</si>
  <si>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</si>
  <si>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</si>
  <si>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</si>
  <si>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</si>
  <si>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</si>
  <si>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</si>
  <si>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</si>
  <si>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</si>
  <si>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</si>
  <si>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</si>
  <si>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</si>
  <si>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</si>
  <si>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</si>
  <si>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</si>
  <si>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</si>
  <si>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</si>
  <si>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</si>
  <si>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</si>
  <si>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</si>
  <si>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</si>
  <si>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</si>
  <si>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</si>
  <si>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</si>
  <si>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</si>
  <si>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</si>
  <si>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</si>
  <si>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</si>
  <si>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</si>
  <si>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</si>
  <si>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</si>
  <si>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</si>
  <si>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</si>
  <si>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</si>
  <si>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</si>
  <si>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</si>
  <si>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</si>
  <si>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</si>
  <si>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</si>
  <si>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</si>
  <si>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</si>
  <si>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</si>
  <si>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</si>
  <si>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</si>
  <si>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</si>
  <si>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</si>
  <si>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</si>
  <si>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</si>
  <si>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</si>
  <si>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</si>
  <si>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</si>
  <si>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</si>
  <si>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</si>
  <si>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</si>
  <si>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</si>
  <si>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</si>
  <si>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</si>
  <si>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</si>
  <si>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</si>
  <si>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</si>
  <si>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</si>
  <si>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</si>
  <si>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</si>
  <si>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</si>
  <si>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</si>
  <si>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</si>
  <si>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</si>
  <si>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</si>
  <si>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</si>
  <si>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</si>
  <si>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</si>
  <si>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</si>
  <si>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</si>
  <si>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</si>
  <si>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</si>
  <si>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</si>
  <si>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</si>
  <si>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</si>
  <si>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</si>
  <si>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</si>
  <si>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</si>
  <si>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</si>
  <si>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</si>
  <si>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</si>
  <si>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</si>
  <si>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</si>
  <si>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</si>
  <si>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</si>
  <si>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</si>
  <si>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</si>
  <si>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</si>
  <si>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</si>
  <si>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</si>
  <si>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</si>
  <si>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</si>
  <si>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</si>
  <si>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</si>
  <si>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</si>
  <si>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</si>
  <si>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</si>
  <si>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</si>
  <si>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</si>
  <si>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</si>
  <si>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</si>
  <si>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</si>
  <si>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</si>
  <si>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</si>
  <si>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</si>
  <si>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</si>
  <si>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</si>
  <si>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</si>
  <si>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</si>
  <si>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</si>
  <si>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</si>
  <si>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</si>
  <si>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</si>
  <si>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</si>
  <si>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</si>
  <si>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</si>
  <si>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</si>
  <si>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</si>
  <si>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</si>
  <si>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</si>
  <si>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</si>
  <si>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</si>
  <si>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</si>
  <si>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</si>
  <si>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</si>
  <si>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</si>
  <si>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</si>
  <si>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</si>
  <si>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</si>
  <si>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</si>
  <si>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</si>
  <si>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</si>
  <si>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</si>
  <si>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</si>
  <si>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</si>
  <si>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</si>
  <si>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</si>
  <si>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</si>
  <si>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</si>
  <si>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</si>
  <si>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</si>
  <si>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</si>
  <si>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</si>
  <si>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</si>
  <si>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</si>
  <si>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</si>
  <si>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</si>
  <si>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</si>
  <si>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</si>
  <si>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</si>
  <si>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</si>
  <si>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</si>
  <si>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</si>
  <si>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</si>
  <si>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</si>
  <si>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</si>
  <si>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</si>
  <si>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</si>
  <si>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</si>
  <si>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</si>
  <si>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</si>
  <si>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</si>
  <si>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</si>
  <si>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</si>
  <si>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</si>
  <si>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</si>
  <si>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</si>
  <si>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</si>
  <si>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</si>
  <si>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</si>
  <si>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</si>
  <si>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</si>
  <si>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</si>
  <si>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</si>
  <si>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</si>
  <si>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</si>
  <si>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</si>
  <si>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</si>
  <si>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</si>
  <si>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</si>
  <si>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</si>
  <si>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</si>
  <si>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</si>
  <si>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</si>
  <si>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</si>
  <si>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</si>
  <si>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</si>
  <si>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</si>
  <si>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</si>
  <si>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</si>
  <si>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</si>
  <si>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</si>
  <si>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</si>
  <si>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</si>
  <si>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</si>
  <si>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</si>
  <si>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</si>
  <si>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</si>
  <si>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</si>
  <si>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</si>
  <si>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</si>
  <si>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</si>
  <si>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</si>
  <si>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</si>
  <si>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</si>
  <si>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</si>
  <si>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</si>
  <si>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</si>
  <si>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</si>
  <si>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</si>
  <si>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</si>
  <si>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</si>
  <si>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</si>
  <si>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</si>
  <si>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</si>
  <si>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</si>
  <si>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</si>
  <si>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</si>
  <si>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</si>
  <si>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</si>
  <si>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</si>
  <si>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</si>
  <si>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</si>
  <si>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</si>
  <si>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</si>
  <si>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</si>
  <si>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</si>
  <si>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</si>
  <si>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</si>
  <si>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</si>
  <si>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</si>
  <si>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</si>
  <si>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</si>
  <si>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</si>
  <si>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</si>
  <si>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</si>
  <si>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</si>
  <si>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</si>
  <si>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</si>
  <si>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</si>
  <si>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</si>
  <si>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</si>
  <si>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</si>
  <si>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</si>
  <si>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</si>
  <si>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</si>
  <si>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</si>
  <si>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</si>
  <si>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</si>
  <si>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</si>
  <si>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</si>
  <si>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</si>
  <si>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</si>
  <si>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</si>
  <si>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</si>
  <si>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</si>
  <si>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</si>
  <si>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</si>
  <si>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</si>
  <si>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</si>
  <si>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</si>
  <si>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</si>
  <si>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</si>
  <si>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</si>
  <si>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</si>
  <si>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</si>
  <si>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</si>
  <si>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</si>
  <si>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</si>
  <si>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</si>
  <si>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</si>
  <si>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</si>
  <si>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</si>
  <si>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</si>
  <si>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</si>
  <si>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</si>
  <si>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</si>
  <si>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</si>
  <si>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</si>
  <si>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</si>
  <si>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</si>
  <si>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</si>
  <si>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</si>
  <si>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</si>
  <si>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</si>
  <si>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</si>
  <si>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</si>
  <si>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</si>
  <si>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</si>
  <si>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</si>
  <si>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</si>
  <si>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</si>
  <si>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</si>
  <si>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</si>
  <si>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</si>
  <si>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</si>
  <si>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</si>
  <si>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</si>
  <si>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</si>
  <si>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</si>
  <si>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</si>
  <si>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</si>
  <si>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</si>
  <si>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</si>
  <si>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</si>
  <si>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</si>
  <si>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</si>
  <si>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</si>
  <si>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</si>
  <si>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</si>
  <si>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</si>
  <si>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</si>
  <si>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</si>
  <si>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</si>
  <si>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</si>
  <si>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</si>
  <si>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</si>
  <si>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</si>
  <si>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</si>
  <si>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</si>
  <si>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</si>
  <si>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</si>
  <si>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</si>
  <si>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</si>
  <si>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</si>
  <si>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</si>
  <si>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</si>
  <si>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</si>
  <si>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</si>
  <si>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</si>
  <si>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</si>
  <si>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</si>
  <si>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</si>
  <si>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</si>
  <si>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</si>
  <si>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</si>
  <si>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</si>
  <si>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</si>
  <si>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</si>
  <si>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</si>
  <si>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</si>
  <si>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</si>
  <si>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</si>
  <si>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</si>
  <si>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</si>
  <si>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</si>
  <si>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</si>
  <si>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</si>
  <si>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</si>
  <si>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</si>
  <si>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</si>
  <si>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</si>
  <si>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</si>
  <si>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</si>
  <si>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</si>
  <si>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</si>
  <si>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</si>
  <si>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</si>
  <si>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</si>
  <si>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</si>
  <si>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</si>
  <si>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</si>
  <si>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</si>
  <si>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</si>
  <si>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</si>
  <si>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</si>
  <si>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</si>
  <si>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</si>
  <si>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</si>
  <si>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</si>
  <si>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</si>
  <si>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</si>
  <si>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</si>
  <si>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</si>
  <si>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</si>
  <si>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</si>
  <si>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</si>
  <si>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</si>
  <si>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</si>
  <si>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</si>
  <si>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</si>
  <si>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</si>
  <si>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</si>
  <si>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</si>
  <si>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</si>
  <si>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</si>
  <si>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</si>
  <si>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</si>
  <si>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</si>
  <si>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</si>
  <si>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</si>
  <si>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</si>
  <si>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</si>
  <si>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</si>
  <si>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</si>
  <si>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</si>
  <si>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</si>
  <si>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</si>
  <si>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</si>
  <si>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</si>
  <si>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</si>
  <si>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</si>
  <si>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</si>
  <si>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</si>
  <si>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</si>
  <si>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</si>
  <si>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</si>
  <si>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</si>
  <si>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</si>
  <si>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</si>
  <si>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</si>
  <si>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</si>
  <si>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</si>
  <si>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</si>
  <si>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</si>
  <si>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</si>
  <si>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</si>
  <si>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</si>
  <si>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</si>
  <si>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</si>
  <si>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</si>
  <si>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</si>
  <si>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</si>
  <si>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</si>
  <si>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</si>
  <si>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</si>
  <si>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</si>
  <si>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</si>
  <si>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</si>
  <si>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</si>
  <si>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</si>
  <si>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</si>
  <si>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</si>
  <si>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</si>
  <si>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</si>
  <si>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</si>
  <si>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</si>
  <si>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</si>
  <si>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</si>
  <si>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</si>
  <si>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</si>
  <si>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</si>
  <si>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</si>
  <si>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</si>
  <si>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</si>
  <si>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</si>
  <si>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</si>
  <si>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</si>
  <si>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</si>
  <si>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</si>
  <si>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</si>
  <si>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</si>
  <si>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</si>
  <si>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</si>
  <si>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</si>
  <si>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</si>
  <si>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</si>
  <si>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</si>
  <si>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</si>
  <si>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</si>
  <si>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</si>
  <si>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</si>
  <si>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</si>
  <si>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</si>
  <si>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</si>
  <si>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</si>
  <si>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</si>
  <si>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</si>
  <si>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</si>
  <si>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</si>
  <si>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</si>
  <si>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</si>
  <si>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</si>
  <si>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</si>
  <si>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</si>
  <si>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</si>
  <si>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</si>
  <si>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</si>
  <si>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</si>
  <si>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</si>
  <si>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</si>
  <si>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</si>
  <si>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</si>
  <si>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</si>
  <si>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</si>
  <si>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</si>
  <si>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</si>
  <si>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</si>
  <si>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</si>
  <si>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</si>
  <si>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</si>
  <si>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</si>
  <si>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</si>
  <si>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</si>
  <si>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</si>
  <si>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</si>
  <si>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</si>
  <si>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</si>
  <si>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</si>
  <si>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</si>
  <si>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</si>
  <si>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</si>
  <si>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</si>
  <si>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</si>
  <si>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</si>
  <si>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</si>
  <si>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</si>
  <si>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</si>
  <si>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</si>
  <si>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</si>
  <si>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</si>
  <si>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</si>
  <si>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</si>
  <si>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</si>
  <si>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</si>
  <si>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</si>
  <si>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</si>
  <si>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</si>
  <si>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</si>
  <si>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</si>
  <si>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</si>
  <si>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</si>
  <si>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</si>
  <si>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</si>
  <si>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</si>
  <si>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</si>
  <si>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</si>
  <si>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</si>
  <si>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</si>
  <si>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</si>
  <si>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</si>
  <si>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</si>
  <si>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</si>
  <si>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</si>
  <si>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</si>
  <si>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</si>
  <si>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</si>
  <si>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</si>
  <si>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</si>
  <si>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</si>
  <si>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</si>
  <si>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</si>
  <si>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</si>
  <si>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</si>
  <si>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</si>
  <si>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</si>
  <si>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</si>
  <si>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</si>
  <si>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</si>
  <si>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</si>
  <si>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</si>
  <si>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</si>
  <si>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</si>
  <si>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</si>
  <si>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</si>
  <si>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</si>
  <si>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</si>
  <si>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</si>
  <si>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</si>
  <si>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</si>
  <si>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</si>
  <si>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</si>
  <si>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</si>
  <si>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</si>
  <si>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</si>
  <si>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</si>
  <si>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</si>
  <si>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</si>
  <si>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</si>
  <si>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</si>
  <si>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</si>
  <si>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</si>
  <si>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</si>
  <si>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</si>
  <si>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</si>
  <si>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</si>
  <si>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</si>
  <si>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</si>
  <si>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</si>
  <si>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</si>
  <si>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</si>
  <si>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</si>
  <si>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</si>
  <si>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</si>
  <si>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</si>
  <si>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</si>
  <si>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</si>
  <si>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</si>
  <si>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</si>
  <si>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</si>
  <si>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</si>
  <si>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</si>
  <si>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</si>
  <si>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</si>
  <si>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</si>
  <si>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</si>
  <si>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</si>
  <si>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</si>
  <si>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</si>
  <si>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</si>
  <si>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</si>
  <si>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</si>
  <si>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</si>
  <si>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</si>
  <si>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</si>
  <si>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</si>
  <si>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</si>
  <si>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</si>
  <si>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</si>
  <si>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</si>
  <si>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</si>
  <si>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</si>
  <si>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</si>
  <si>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</si>
  <si>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</si>
  <si>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</si>
  <si>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</si>
  <si>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</si>
  <si>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</si>
  <si>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</si>
  <si>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</si>
  <si>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</si>
  <si>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</si>
  <si>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</si>
  <si>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</si>
  <si>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</si>
  <si>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</si>
  <si>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</si>
  <si>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</si>
  <si>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</si>
  <si>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</si>
  <si>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</si>
  <si>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</si>
  <si>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</si>
  <si>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</si>
  <si>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</si>
  <si>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</si>
  <si>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</si>
  <si>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</si>
  <si>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</si>
  <si>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</si>
  <si>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</si>
  <si>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</si>
  <si>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</si>
  <si>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</si>
  <si>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</si>
  <si>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</si>
  <si>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</si>
  <si>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</si>
  <si>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</si>
  <si>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</si>
  <si>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</si>
  <si>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</si>
  <si>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</si>
  <si>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</si>
  <si>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</si>
  <si>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</si>
  <si>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</si>
  <si>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</si>
  <si>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</si>
  <si>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</si>
  <si>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</si>
  <si>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</si>
  <si>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</si>
  <si>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</si>
  <si>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</si>
  <si>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</si>
  <si>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</si>
  <si>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</si>
  <si>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</si>
  <si>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</si>
  <si>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</si>
  <si>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</si>
  <si>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</si>
  <si>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</si>
  <si>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</si>
  <si>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</si>
  <si>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</si>
  <si>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</si>
  <si>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</si>
  <si>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</si>
  <si>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</si>
  <si>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</si>
  <si>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</si>
  <si>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</si>
  <si>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</si>
  <si>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</si>
  <si>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</si>
  <si>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</si>
  <si>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</si>
  <si>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</si>
  <si>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</si>
  <si>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</si>
  <si>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</si>
  <si>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</si>
  <si>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</si>
  <si>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</si>
  <si>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</si>
  <si>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</si>
  <si>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</si>
  <si>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</si>
  <si>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</si>
  <si>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</si>
  <si>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</si>
  <si>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</si>
  <si>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</si>
  <si>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</si>
  <si>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</si>
  <si>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</si>
  <si>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</si>
  <si>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</si>
  <si>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</si>
  <si>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</si>
  <si>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</si>
  <si>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</si>
  <si>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</si>
  <si>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</si>
  <si>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</si>
  <si>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</si>
  <si>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</si>
  <si>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</si>
  <si>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</si>
  <si>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</si>
  <si>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</si>
  <si>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</si>
  <si>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</si>
  <si>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</si>
  <si>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</si>
  <si>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</si>
  <si>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</si>
  <si>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</si>
  <si>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</si>
  <si>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</si>
  <si>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</si>
  <si>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</si>
  <si>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</si>
  <si>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</si>
  <si>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</si>
  <si>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</si>
  <si>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</si>
  <si>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</si>
  <si>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</si>
  <si>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</si>
  <si>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</si>
  <si>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</si>
  <si>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</si>
  <si>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</si>
  <si>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</si>
  <si>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</si>
  <si>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</si>
  <si>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</si>
  <si>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</si>
  <si>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</si>
  <si>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</si>
  <si>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</si>
  <si>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</si>
  <si>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</si>
  <si>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</si>
  <si>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</si>
  <si>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</si>
  <si>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</si>
  <si>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</si>
  <si>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</si>
  <si>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</si>
  <si>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</si>
  <si>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</si>
  <si>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</si>
  <si>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</si>
  <si>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</si>
  <si>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</si>
  <si>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</si>
  <si>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</si>
  <si>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</si>
  <si>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</si>
  <si>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</si>
  <si>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</si>
  <si>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</si>
  <si>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</si>
  <si>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</si>
  <si>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</si>
  <si>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</si>
  <si>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</si>
  <si>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</si>
  <si>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</si>
  <si>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</si>
  <si>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</si>
  <si>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</si>
  <si>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</si>
  <si>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</si>
  <si>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</si>
  <si>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</si>
  <si>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</si>
  <si>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</si>
  <si>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</si>
  <si>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</si>
  <si>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</si>
  <si>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</si>
  <si>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</si>
  <si>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</si>
  <si>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</si>
  <si>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</si>
  <si>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</si>
  <si>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</si>
  <si>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</si>
  <si>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</si>
  <si>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</si>
  <si>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</si>
  <si>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</si>
  <si>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</si>
  <si>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</si>
  <si>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</si>
  <si>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</si>
  <si>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</si>
  <si>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</si>
  <si>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</si>
  <si>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</si>
  <si>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</si>
  <si>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</si>
  <si>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</si>
  <si>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</si>
  <si>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</si>
  <si>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</si>
  <si>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</si>
  <si>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</si>
  <si>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</si>
  <si>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</si>
  <si>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</si>
  <si>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</si>
  <si>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</si>
  <si>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</si>
  <si>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</si>
  <si>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</si>
  <si>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</si>
  <si>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</si>
  <si>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</si>
  <si>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</si>
  <si>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</si>
  <si>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</si>
  <si>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</si>
  <si>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</si>
  <si>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</si>
  <si>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</si>
  <si>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</si>
  <si>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</si>
  <si>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</si>
  <si>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</si>
  <si>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</si>
  <si>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</si>
  <si>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</si>
  <si>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</si>
  <si>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</si>
  <si>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</si>
  <si>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</si>
  <si>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</si>
  <si>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</si>
  <si>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</si>
  <si>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</si>
  <si>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</si>
  <si>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</si>
  <si>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</si>
  <si>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</si>
  <si>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</si>
  <si>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</si>
  <si>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</si>
  <si>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</si>
  <si>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</si>
  <si>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</si>
  <si>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</si>
  <si>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</si>
  <si>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</si>
  <si>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</si>
  <si>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</si>
  <si>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</si>
  <si>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</si>
  <si>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</si>
  <si>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</si>
  <si>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</si>
  <si>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</si>
  <si>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</si>
  <si>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</si>
  <si>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</si>
  <si>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</si>
  <si>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</si>
  <si>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</si>
  <si>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</si>
  <si>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</si>
  <si>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</si>
  <si>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</si>
  <si>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</si>
  <si>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</si>
  <si>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</si>
  <si>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</si>
  <si>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</si>
  <si>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</si>
  <si>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</si>
  <si>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</si>
  <si>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</si>
  <si>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</si>
  <si>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</si>
  <si>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</si>
  <si>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</si>
  <si>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</si>
  <si>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</si>
  <si>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</si>
  <si>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</si>
  <si>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</si>
  <si>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</si>
  <si>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</si>
  <si>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</si>
  <si>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</si>
  <si>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</si>
  <si>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</si>
  <si>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</si>
  <si>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</si>
  <si>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</si>
  <si>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</si>
  <si>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</si>
  <si>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</si>
  <si>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</si>
  <si>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</si>
  <si>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</si>
  <si>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</si>
  <si>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</si>
  <si>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</si>
  <si>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</si>
  <si>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</si>
  <si>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</si>
  <si>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</si>
  <si>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</si>
  <si>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</si>
  <si>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</si>
  <si>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</si>
  <si>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</si>
  <si>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</si>
  <si>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</si>
  <si>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</si>
  <si>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</si>
  <si>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</si>
  <si>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</si>
  <si>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</si>
  <si>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</si>
  <si>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</si>
  <si>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</si>
  <si>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</si>
  <si>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</si>
  <si>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</si>
  <si>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</si>
  <si>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</si>
  <si>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</si>
  <si>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</si>
  <si>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</si>
  <si>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</si>
  <si>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</si>
  <si>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</si>
  <si>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</si>
  <si>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</si>
  <si>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</si>
  <si>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</si>
  <si>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</si>
  <si>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</si>
  <si>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</si>
  <si>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</si>
  <si>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</si>
  <si>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</si>
  <si>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</si>
  <si>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</si>
  <si>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</si>
  <si>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</si>
  <si>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</si>
  <si>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</si>
  <si>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</si>
  <si>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</si>
  <si>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</si>
  <si>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</si>
  <si>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</si>
  <si>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</si>
  <si>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</si>
  <si>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</si>
  <si>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</si>
  <si>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</si>
  <si>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</si>
  <si>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</si>
  <si>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</si>
  <si>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</si>
  <si>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</si>
  <si>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</si>
  <si>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</si>
  <si>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</si>
  <si>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</si>
  <si>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</si>
  <si>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</si>
  <si>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</si>
  <si>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</si>
  <si>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</si>
  <si>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</si>
  <si>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</si>
  <si>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</si>
  <si>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</si>
  <si>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</si>
  <si>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</si>
  <si>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</si>
  <si>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</si>
  <si>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</si>
  <si>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</si>
  <si>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</si>
  <si>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</si>
  <si>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</si>
  <si>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</si>
  <si>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</si>
  <si>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</si>
  <si>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</si>
  <si>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</si>
  <si>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</si>
  <si>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</si>
  <si>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</si>
  <si>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</si>
  <si>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</si>
  <si>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</si>
  <si>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</si>
  <si>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</si>
  <si>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</si>
  <si>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</si>
  <si>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</si>
  <si>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</si>
  <si>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</si>
  <si>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</si>
  <si>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</si>
  <si>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</si>
  <si>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</si>
  <si>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</si>
  <si>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</si>
  <si>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</si>
  <si>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</si>
  <si>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</si>
  <si>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</si>
  <si>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</si>
  <si>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</si>
  <si>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</si>
  <si>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</si>
  <si>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</si>
  <si>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</si>
  <si>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</si>
  <si>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</si>
  <si>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</si>
  <si>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</si>
  <si>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</si>
  <si>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</si>
  <si>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</si>
  <si>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</si>
  <si>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</si>
  <si>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</si>
  <si>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</si>
  <si>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</si>
  <si>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</si>
  <si>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</si>
  <si>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</si>
  <si>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</si>
  <si>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</si>
  <si>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</si>
  <si>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</si>
  <si>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</si>
  <si>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</si>
  <si>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</si>
  <si>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</si>
  <si>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</si>
  <si>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</si>
  <si>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</si>
  <si>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</si>
  <si>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</si>
  <si>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</si>
  <si>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</si>
  <si>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</si>
  <si>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</si>
  <si>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</si>
  <si>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</si>
  <si>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</si>
  <si>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</si>
  <si>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</si>
  <si>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</si>
  <si>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</si>
  <si>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</si>
  <si>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</si>
  <si>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</si>
  <si>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</si>
  <si>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</si>
  <si>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</si>
  <si>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</si>
  <si>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</si>
  <si>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</si>
  <si>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</si>
  <si>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</si>
  <si>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</si>
  <si>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</si>
  <si>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</si>
  <si>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</si>
  <si>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</si>
  <si>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</si>
  <si>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</si>
  <si>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</si>
  <si>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</si>
  <si>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</si>
  <si>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</si>
  <si>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</si>
  <si>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</si>
  <si>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</si>
  <si>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</si>
  <si>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</si>
  <si>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</si>
  <si>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</si>
  <si>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</si>
  <si>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</si>
  <si>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</si>
  <si>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</si>
  <si>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</si>
  <si>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</si>
  <si>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</si>
  <si>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</si>
  <si>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</si>
  <si>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</si>
  <si>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</si>
  <si>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</si>
  <si>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</si>
  <si>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</si>
  <si>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</si>
  <si>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</si>
  <si>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</si>
  <si>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</si>
  <si>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</si>
  <si>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</si>
  <si>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</si>
  <si>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</si>
  <si>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</si>
  <si>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</si>
  <si>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</si>
  <si>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</si>
  <si>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</si>
  <si>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</si>
  <si>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</si>
  <si>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</si>
  <si>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</si>
  <si>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</si>
  <si>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</si>
  <si>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</si>
  <si>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</si>
  <si>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</si>
  <si>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</si>
  <si>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</si>
  <si>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</si>
  <si>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</si>
  <si>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</si>
  <si>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</si>
  <si>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</si>
  <si>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</si>
  <si>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</si>
  <si>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</si>
  <si>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</si>
  <si>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</si>
  <si>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</si>
  <si>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</si>
  <si>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</si>
  <si>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</si>
  <si>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</si>
  <si>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</si>
  <si>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</si>
  <si>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</si>
  <si>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</si>
  <si>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</si>
  <si>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</si>
  <si>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</si>
  <si>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</si>
  <si>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</si>
  <si>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</si>
  <si>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</si>
  <si>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</si>
  <si>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</si>
  <si>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</si>
  <si>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</si>
  <si>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</si>
  <si>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</si>
  <si>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</si>
  <si>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</si>
  <si>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</si>
  <si>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</si>
  <si>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</si>
  <si>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</si>
  <si>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</si>
  <si>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</si>
  <si>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</si>
  <si>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</si>
  <si>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</si>
  <si>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</si>
  <si>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</si>
  <si>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</si>
  <si>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</si>
  <si>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</si>
  <si>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</si>
  <si>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</si>
  <si>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</si>
  <si>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</si>
  <si>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</si>
  <si>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</si>
  <si>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</si>
  <si>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</si>
  <si>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</si>
  <si>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</si>
  <si>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</si>
  <si>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</si>
  <si>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</si>
  <si>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</si>
  <si>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</si>
  <si>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</si>
  <si>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</si>
  <si>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</si>
  <si>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</si>
  <si>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</si>
  <si>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</si>
  <si>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</si>
  <si>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</si>
  <si>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</si>
  <si>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</si>
  <si>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</si>
  <si>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</si>
  <si>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</si>
  <si>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</si>
  <si>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</si>
  <si>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</si>
  <si>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</si>
  <si>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</si>
  <si>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</si>
  <si>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</si>
  <si>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</si>
  <si>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</si>
  <si>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</si>
  <si>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</si>
  <si>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</si>
  <si>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</si>
  <si>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</si>
  <si>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</si>
  <si>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</si>
  <si>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</si>
  <si>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</si>
  <si>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</si>
  <si>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</si>
  <si>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</si>
  <si>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</si>
  <si>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</si>
  <si>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</si>
  <si>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</si>
  <si>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</si>
  <si>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</si>
  <si>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</si>
  <si>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</si>
  <si>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</si>
  <si>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</si>
  <si>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</si>
  <si>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</si>
  <si>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</si>
  <si>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</si>
  <si>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</si>
  <si>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</si>
  <si>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</si>
  <si>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</si>
  <si>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</si>
  <si>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</si>
  <si>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</si>
  <si>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</si>
  <si>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</si>
  <si>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</si>
  <si>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</si>
  <si>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</si>
  <si>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</si>
  <si>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</si>
  <si>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</si>
  <si>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</si>
  <si>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</si>
  <si>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</si>
  <si>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</si>
  <si>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</si>
  <si>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</si>
  <si>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</si>
  <si>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</si>
  <si>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</si>
  <si>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</si>
  <si>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</si>
  <si>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</si>
  <si>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</si>
  <si>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</si>
  <si>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</si>
  <si>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</si>
  <si>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</si>
  <si>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</si>
  <si>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</si>
  <si>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</si>
  <si>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</si>
  <si>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</si>
  <si>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</si>
  <si>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</si>
  <si>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</si>
  <si>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</si>
  <si>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</si>
  <si>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</si>
  <si>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</si>
  <si>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</si>
  <si>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</si>
  <si>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</si>
  <si>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</si>
  <si>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</si>
  <si>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</si>
  <si>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</si>
  <si>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</si>
  <si>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</si>
  <si>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</si>
  <si>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</si>
  <si>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</si>
  <si>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</si>
  <si>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</si>
  <si>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</si>
  <si>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</si>
  <si>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</si>
  <si>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</si>
  <si>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</si>
  <si>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</si>
  <si>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</si>
  <si>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</si>
  <si>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</si>
  <si>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</si>
  <si>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</si>
  <si>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</si>
  <si>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</si>
  <si>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</si>
  <si>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</si>
  <si>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</si>
  <si>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</si>
  <si>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</si>
  <si>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</si>
  <si>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</si>
  <si>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</si>
  <si>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</si>
  <si>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</si>
  <si>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</si>
  <si>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</si>
  <si>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</si>
  <si>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</si>
  <si>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</si>
  <si>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</si>
  <si>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</si>
  <si>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</si>
  <si>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</si>
  <si>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</si>
  <si>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</si>
  <si>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</si>
  <si>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</si>
  <si>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</si>
  <si>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</si>
  <si>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</si>
  <si>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</si>
  <si>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</si>
  <si>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</si>
  <si>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</si>
  <si>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</si>
  <si>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</si>
  <si>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</si>
  <si>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</si>
  <si>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</si>
  <si>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</si>
  <si>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</si>
  <si>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</si>
  <si>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</si>
  <si>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</si>
  <si>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</si>
  <si>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</si>
  <si>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</si>
  <si>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</si>
  <si>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</si>
  <si>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</si>
  <si>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</si>
  <si>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</si>
  <si>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</si>
  <si>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</si>
  <si>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</si>
  <si>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</si>
  <si>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</si>
  <si>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</si>
  <si>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</si>
  <si>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</si>
  <si>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</si>
  <si>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</si>
  <si>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</si>
  <si>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</si>
  <si>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</si>
  <si>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</si>
  <si>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</si>
  <si>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</si>
  <si>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</si>
  <si>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</si>
  <si>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</si>
  <si>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</si>
  <si>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</si>
  <si>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</si>
  <si>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</si>
  <si>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</si>
  <si>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</si>
  <si>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</si>
  <si>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</si>
  <si>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</si>
  <si>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</si>
  <si>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</si>
  <si>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</si>
  <si>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</si>
  <si>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</si>
  <si>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</si>
  <si>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</si>
  <si>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</si>
  <si>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</si>
  <si>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</si>
  <si>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</si>
  <si>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</si>
  <si>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</si>
  <si>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</si>
  <si>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</si>
  <si>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</si>
  <si>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</si>
  <si>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</si>
  <si>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</si>
  <si>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</si>
  <si>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</si>
  <si>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</si>
  <si>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</si>
  <si>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</si>
  <si>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</si>
  <si>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</si>
  <si>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</si>
  <si>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</si>
  <si>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</si>
  <si>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</si>
  <si>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</si>
  <si>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</si>
  <si>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</si>
  <si>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</si>
  <si>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</si>
  <si>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</si>
  <si>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</si>
  <si>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</si>
  <si>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</si>
  <si>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</si>
  <si>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</si>
  <si>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</si>
  <si>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</si>
  <si>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</si>
  <si>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</si>
  <si>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</si>
  <si>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</si>
  <si>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</si>
  <si>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</si>
  <si>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</si>
  <si>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</si>
  <si>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</si>
  <si>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</si>
  <si>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</si>
  <si>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</si>
  <si>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</si>
  <si>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</si>
  <si>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</si>
  <si>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</si>
  <si>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</si>
  <si>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</si>
  <si>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</si>
  <si>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</si>
  <si>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</si>
  <si>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</si>
  <si>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</si>
  <si>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</si>
  <si>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</si>
  <si>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</si>
  <si>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</si>
  <si>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</si>
  <si>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</si>
  <si>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</si>
  <si>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</si>
  <si>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</si>
  <si>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</si>
  <si>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</si>
  <si>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</si>
  <si>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</si>
  <si>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</si>
  <si>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</si>
  <si>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</si>
  <si>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</si>
  <si>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</si>
  <si>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</si>
  <si>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</si>
  <si>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</si>
  <si>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</si>
  <si>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</si>
  <si>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</si>
  <si>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</si>
  <si>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</si>
  <si>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</si>
  <si>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</si>
  <si>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</si>
  <si>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</si>
  <si>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</si>
  <si>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</si>
  <si>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</si>
  <si>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</si>
  <si>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</si>
  <si>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</si>
  <si>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</si>
  <si>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</si>
  <si>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</si>
  <si>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</si>
  <si>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</si>
  <si>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</si>
  <si>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</si>
  <si>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</si>
  <si>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</si>
  <si>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</si>
  <si>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</si>
  <si>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</si>
  <si>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</si>
  <si>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</si>
  <si>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</si>
  <si>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</si>
  <si>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</si>
  <si>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</si>
  <si>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</si>
  <si>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</si>
  <si>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</si>
  <si>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</si>
  <si>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</si>
  <si>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</si>
  <si>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</si>
  <si>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</si>
  <si>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</si>
  <si>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</si>
  <si>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</si>
  <si>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</si>
  <si>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</si>
  <si>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</si>
  <si>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</si>
  <si>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</si>
  <si>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</si>
  <si>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</si>
  <si>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</si>
  <si>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</si>
  <si>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</si>
  <si>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</si>
  <si>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</si>
  <si>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</si>
  <si>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</si>
  <si>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</si>
  <si>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</si>
  <si>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</si>
  <si>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</si>
  <si>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</si>
  <si>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</si>
  <si>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</si>
  <si>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</si>
  <si>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</si>
  <si>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</si>
  <si>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</si>
  <si>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</si>
  <si>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</si>
  <si>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</si>
  <si>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</si>
  <si>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</si>
  <si>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</si>
  <si>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</si>
  <si>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</si>
  <si>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</si>
  <si>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</si>
  <si>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</si>
  <si>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</si>
  <si>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</si>
  <si>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</si>
  <si>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</si>
  <si>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</si>
  <si>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</si>
  <si>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</si>
  <si>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</si>
  <si>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</si>
  <si>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</si>
  <si>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</si>
  <si>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</si>
  <si>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</si>
  <si>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</si>
  <si>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</si>
  <si>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</si>
  <si>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</si>
  <si>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</si>
  <si>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</si>
  <si>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</si>
  <si>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</si>
  <si>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</si>
  <si>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</si>
  <si>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</si>
  <si>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</si>
  <si>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</si>
  <si>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</si>
  <si>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</si>
  <si>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</si>
  <si>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</si>
  <si>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</si>
  <si>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</si>
  <si>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</si>
  <si>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</si>
  <si>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</si>
  <si>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</si>
  <si>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</si>
  <si>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</si>
  <si>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</si>
  <si>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</si>
  <si>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</si>
  <si>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</si>
  <si>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</si>
  <si>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</si>
  <si>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</si>
  <si>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</si>
  <si>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</si>
  <si>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</si>
  <si>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</si>
  <si>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</si>
  <si>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</si>
  <si>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</si>
  <si>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</si>
  <si>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</si>
  <si>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</si>
  <si>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</si>
  <si>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</si>
  <si>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</si>
  <si>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</si>
  <si>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</si>
  <si>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</si>
  <si>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</si>
  <si>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</si>
  <si>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</si>
  <si>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</si>
  <si>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</si>
  <si>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</si>
  <si>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</si>
  <si>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</si>
  <si>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</si>
  <si>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</si>
  <si>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</si>
  <si>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</si>
  <si>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</si>
  <si>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</si>
  <si>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</si>
  <si>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</si>
  <si>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</si>
  <si>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</si>
  <si>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</si>
  <si>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</si>
  <si>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</si>
  <si>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</si>
  <si>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</si>
  <si>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</si>
  <si>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</si>
  <si>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</si>
  <si>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</si>
  <si>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</si>
  <si>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</si>
  <si>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</si>
  <si>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</si>
  <si>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</si>
  <si>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</si>
  <si>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</si>
  <si>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</si>
  <si>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</si>
  <si>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</si>
  <si>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</si>
  <si>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</si>
  <si>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</si>
  <si>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</si>
  <si>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</si>
  <si>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</si>
  <si>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</si>
  <si>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</si>
  <si>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</si>
  <si>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</si>
  <si>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</si>
  <si>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</si>
  <si>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</si>
  <si>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</si>
  <si>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</si>
  <si>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</si>
  <si>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</si>
  <si>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</si>
  <si>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</si>
  <si>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</si>
  <si>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</si>
  <si>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</si>
  <si>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</si>
  <si>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</si>
  <si>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</si>
  <si>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</si>
  <si>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</si>
  <si>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</si>
  <si>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</si>
  <si>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</si>
  <si>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</si>
  <si>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</si>
  <si>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</si>
  <si>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</si>
  <si>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</si>
  <si>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</si>
  <si>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</si>
  <si>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</si>
  <si>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</si>
  <si>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</si>
  <si>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</si>
  <si>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</si>
  <si>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</si>
  <si>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</si>
  <si>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</si>
  <si>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</si>
  <si>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</si>
  <si>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</si>
  <si>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</si>
  <si>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</si>
  <si>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</si>
  <si>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</si>
  <si>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</si>
  <si>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</si>
  <si>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</si>
  <si>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</si>
  <si>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</si>
  <si>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</si>
  <si>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</si>
  <si>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</si>
  <si>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</si>
  <si>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</si>
  <si>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</si>
  <si>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</si>
  <si>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</si>
  <si>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</si>
  <si>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</si>
  <si>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</si>
  <si>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</si>
  <si>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</si>
  <si>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</si>
  <si>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</si>
  <si>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</si>
  <si>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</si>
  <si>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</si>
  <si>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</si>
  <si>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</si>
  <si>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</si>
  <si>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</si>
  <si>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</si>
  <si>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</si>
  <si>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</si>
  <si>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</si>
  <si>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</si>
  <si>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</si>
  <si>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</si>
  <si>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</si>
  <si>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</si>
  <si>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</si>
  <si>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</si>
  <si>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</si>
  <si>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</si>
  <si>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</si>
  <si>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</si>
  <si>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</si>
  <si>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</si>
  <si>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</si>
  <si>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</si>
  <si>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</si>
  <si>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</si>
  <si>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</si>
  <si>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</si>
  <si>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</si>
  <si>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</si>
  <si>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</si>
  <si>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</si>
  <si>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</si>
  <si>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</si>
  <si>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</si>
  <si>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</si>
  <si>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</si>
  <si>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</si>
  <si>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</si>
  <si>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</si>
  <si>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</si>
  <si>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</si>
  <si>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</si>
  <si>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</si>
  <si>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</si>
  <si>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</si>
  <si>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</si>
  <si>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</si>
  <si>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</si>
  <si>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</si>
  <si>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</si>
  <si>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</si>
  <si>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</si>
  <si>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</si>
  <si>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</si>
  <si>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</si>
  <si>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</si>
  <si>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</si>
  <si>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</si>
  <si>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</si>
  <si>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</si>
  <si>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</si>
  <si>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</si>
  <si>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</si>
  <si>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</si>
  <si>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</si>
  <si>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</si>
  <si>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</si>
  <si>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</si>
  <si>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</si>
  <si>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</si>
  <si>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</si>
  <si>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</si>
  <si>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</si>
  <si>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</si>
  <si>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</si>
  <si>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</si>
  <si>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</si>
  <si>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</si>
  <si>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</si>
  <si>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</si>
  <si>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</si>
  <si>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</si>
  <si>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</si>
  <si>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</si>
  <si>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</si>
  <si>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</si>
  <si>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</si>
  <si>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</si>
  <si>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</si>
  <si>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</si>
  <si>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</si>
  <si>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</si>
  <si>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</si>
  <si>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</si>
  <si>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</si>
  <si>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</si>
  <si>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</si>
  <si>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</si>
  <si>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</si>
  <si>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</si>
  <si>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</si>
  <si>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</si>
  <si>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</si>
  <si>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</si>
  <si>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</si>
  <si>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</si>
  <si>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</si>
  <si>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</si>
  <si>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</si>
  <si>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</si>
  <si>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</si>
  <si>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</si>
  <si>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</si>
  <si>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</si>
  <si>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</si>
  <si>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</si>
  <si>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</si>
  <si>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</si>
  <si>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</si>
  <si>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</si>
  <si>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</si>
  <si>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</si>
  <si>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</si>
  <si>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</si>
  <si>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</si>
  <si>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</si>
  <si>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</si>
  <si>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</si>
  <si>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</si>
  <si>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</si>
  <si>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</si>
  <si>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</si>
  <si>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</si>
  <si>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</si>
  <si>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</si>
  <si>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</si>
  <si>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</si>
  <si>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</si>
  <si>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</si>
  <si>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</si>
  <si>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</si>
  <si>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</si>
  <si>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</si>
  <si>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</si>
  <si>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</si>
  <si>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</si>
  <si>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</si>
  <si>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</si>
  <si>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</si>
  <si>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</si>
  <si>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</si>
  <si>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</si>
  <si>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</si>
  <si>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</si>
  <si>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</si>
  <si>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</si>
  <si>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</si>
  <si>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</si>
  <si>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</si>
  <si>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</si>
  <si>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</si>
  <si>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</si>
  <si>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</si>
  <si>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</si>
  <si>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</si>
  <si>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</si>
  <si>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</si>
  <si>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</si>
  <si>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</si>
  <si>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</si>
  <si>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</si>
  <si>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</si>
  <si>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</si>
  <si>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</si>
  <si>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</si>
  <si>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</si>
  <si>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</si>
  <si>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</si>
  <si>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</si>
  <si>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</si>
  <si>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</si>
  <si>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</si>
  <si>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</si>
  <si>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</si>
  <si>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</si>
  <si>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</si>
  <si>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</si>
  <si>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</si>
  <si>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</si>
  <si>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</si>
  <si>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</si>
  <si>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</si>
  <si>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</si>
  <si>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</si>
  <si>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</si>
  <si>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</si>
  <si>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</si>
  <si>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</si>
  <si>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</si>
  <si>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</si>
  <si>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</si>
  <si>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</si>
  <si>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</si>
  <si>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</si>
  <si>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</si>
  <si>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</si>
  <si>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</si>
  <si>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</si>
  <si>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</si>
  <si>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</si>
  <si>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</si>
  <si>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</si>
  <si>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</si>
  <si>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</si>
  <si>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</si>
  <si>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</si>
  <si>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</si>
  <si>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</si>
  <si>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</si>
  <si>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</si>
  <si>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</si>
  <si>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</si>
  <si>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</si>
  <si>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</si>
  <si>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</si>
  <si>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</si>
  <si>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</si>
  <si>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</si>
  <si>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</si>
  <si>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</si>
  <si>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</si>
  <si>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</si>
  <si>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</si>
  <si>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</si>
  <si>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</si>
  <si>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</si>
  <si>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</si>
  <si>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</si>
  <si>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</si>
  <si>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</si>
  <si>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</si>
  <si>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</si>
  <si>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</si>
  <si>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</si>
  <si>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</si>
  <si>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</si>
  <si>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</si>
  <si>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</si>
  <si>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</si>
  <si>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</si>
  <si>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</si>
  <si>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</si>
  <si>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</si>
  <si>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</si>
  <si>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</si>
  <si>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</si>
  <si>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</si>
  <si>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</si>
  <si>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</si>
  <si>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</si>
  <si>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</si>
  <si>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</si>
  <si>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</si>
  <si>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</si>
  <si>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</si>
  <si>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</si>
  <si>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</si>
  <si>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</si>
  <si>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</si>
  <si>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</si>
  <si>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</si>
  <si>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</si>
  <si>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</si>
  <si>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</si>
  <si>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</si>
  <si>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</si>
  <si>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</si>
  <si>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</si>
  <si>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</si>
  <si>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</si>
  <si>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</si>
  <si>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</si>
  <si>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</si>
  <si>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</si>
  <si>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</si>
  <si>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</si>
  <si>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</si>
  <si>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</si>
  <si>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</si>
  <si>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</si>
  <si>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</si>
  <si>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</si>
  <si>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</si>
  <si>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</si>
  <si>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</si>
  <si>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</si>
  <si>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</si>
  <si>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</si>
  <si>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</si>
  <si>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</si>
  <si>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</si>
  <si>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</si>
  <si>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</si>
  <si>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</si>
  <si>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</si>
  <si>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</si>
  <si>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</si>
  <si>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</si>
  <si>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</si>
  <si>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</si>
  <si>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</si>
  <si>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</si>
  <si>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</si>
  <si>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</si>
  <si>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</si>
  <si>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</si>
  <si>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</si>
  <si>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</si>
  <si>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</si>
  <si>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</si>
  <si>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</si>
  <si>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</si>
  <si>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</si>
  <si>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</si>
  <si>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</si>
  <si>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</si>
  <si>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</si>
  <si>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</si>
  <si>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</si>
  <si>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</si>
  <si>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</si>
  <si>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</si>
  <si>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</si>
  <si>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</si>
  <si>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</si>
  <si>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</si>
  <si>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</si>
  <si>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</si>
  <si>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</si>
  <si>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</si>
  <si>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</si>
  <si>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</si>
  <si>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</si>
  <si>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</si>
  <si>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</si>
  <si>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</si>
  <si>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</si>
  <si>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</si>
  <si>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</si>
  <si>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</si>
  <si>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</si>
  <si>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</si>
  <si>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</si>
  <si>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</si>
  <si>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</si>
  <si>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</si>
  <si>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</si>
  <si>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</si>
  <si>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</si>
  <si>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</si>
  <si>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</si>
  <si>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</si>
  <si>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</si>
  <si>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</si>
  <si>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</si>
  <si>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</si>
  <si>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</si>
  <si>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</si>
  <si>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</si>
  <si>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</si>
  <si>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</si>
  <si>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</si>
  <si>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</si>
  <si>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</si>
  <si>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</si>
  <si>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</si>
  <si>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</si>
  <si>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</si>
  <si>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</si>
  <si>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</si>
  <si>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</si>
  <si>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</si>
  <si>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</si>
  <si>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</si>
  <si>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</si>
  <si>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</si>
  <si>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</si>
  <si>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</si>
  <si>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</si>
  <si>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</si>
  <si>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</si>
  <si>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</si>
  <si>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</si>
  <si>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</si>
  <si>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</si>
  <si>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</si>
  <si>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</si>
  <si>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</si>
  <si>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</si>
  <si>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</si>
  <si>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</si>
  <si>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</si>
  <si>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</si>
  <si>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</si>
  <si>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</si>
  <si>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</si>
  <si>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</si>
  <si>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</si>
  <si>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</si>
  <si>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</si>
  <si>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</si>
  <si>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</si>
  <si>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</si>
  <si>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</si>
  <si>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</si>
  <si>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</si>
  <si>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</si>
  <si>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</si>
  <si>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</si>
  <si>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</si>
  <si>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</si>
  <si>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</si>
  <si>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</si>
  <si>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</si>
  <si>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</si>
  <si>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</si>
  <si>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</si>
  <si>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</si>
  <si>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</si>
  <si>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</si>
  <si>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</si>
  <si>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</si>
  <si>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</si>
  <si>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</si>
  <si>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</si>
  <si>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</si>
  <si>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</si>
  <si>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</si>
  <si>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</si>
  <si>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</si>
  <si>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</si>
  <si>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</si>
  <si>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</si>
  <si>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</si>
  <si>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</si>
  <si>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</si>
  <si>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</si>
  <si>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</si>
  <si>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</si>
  <si>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</si>
  <si>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</si>
  <si>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</si>
  <si>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</si>
  <si>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</si>
  <si>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</si>
  <si>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</si>
  <si>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</si>
  <si>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</si>
  <si>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</si>
  <si>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</si>
  <si>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</si>
  <si>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</si>
  <si>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</si>
  <si>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</si>
  <si>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</si>
  <si>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</si>
  <si>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</si>
  <si>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</si>
  <si>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</si>
  <si>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</si>
  <si>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</si>
  <si>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</si>
  <si>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</si>
  <si>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</si>
  <si>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</si>
  <si>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</si>
  <si>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</si>
  <si>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</si>
  <si>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</si>
  <si>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</si>
  <si>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</si>
  <si>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</si>
  <si>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</si>
  <si>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</si>
  <si>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</si>
  <si>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</si>
  <si>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</si>
  <si>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</si>
  <si>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</si>
  <si>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</si>
  <si>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</si>
  <si>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</si>
  <si>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</si>
  <si>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</si>
  <si>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</si>
  <si>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</si>
  <si>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</si>
  <si>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</si>
  <si>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</si>
  <si>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</si>
  <si>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</si>
  <si>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</si>
  <si>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</si>
  <si>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</si>
  <si>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</si>
  <si>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</si>
  <si>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</si>
  <si>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</si>
  <si>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</si>
  <si>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</si>
  <si>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</si>
  <si>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</si>
  <si>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</si>
  <si>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</si>
  <si>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</si>
  <si>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</si>
  <si>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</si>
  <si>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</si>
  <si>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</si>
  <si>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</si>
  <si>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</si>
  <si>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</si>
  <si>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</si>
  <si>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</si>
  <si>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</si>
  <si>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</si>
  <si>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</si>
  <si>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</si>
  <si>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</si>
  <si>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</si>
  <si>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</si>
  <si>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</si>
  <si>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</si>
  <si>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</si>
  <si>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</si>
  <si>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</si>
  <si>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</si>
  <si>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</si>
  <si>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</si>
  <si>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</si>
  <si>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</si>
  <si>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</si>
  <si>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</si>
  <si>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</si>
  <si>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</si>
  <si>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</si>
  <si>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</si>
  <si>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</si>
  <si>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</si>
  <si>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</si>
  <si>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</si>
  <si>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</si>
  <si>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</si>
  <si>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</si>
  <si>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</si>
  <si>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</si>
  <si>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</si>
  <si>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</si>
  <si>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</si>
  <si>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</si>
  <si>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</si>
  <si>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</si>
  <si>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</si>
  <si>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</si>
  <si>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</si>
  <si>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</si>
  <si>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</si>
  <si>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</si>
  <si>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</si>
  <si>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</si>
  <si>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</si>
  <si>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</si>
  <si>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</si>
  <si>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</si>
  <si>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</si>
  <si>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</si>
  <si>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</si>
  <si>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</si>
  <si>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</si>
  <si>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</si>
  <si>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</si>
  <si>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</si>
  <si>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</si>
  <si>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</si>
  <si>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</si>
  <si>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</si>
  <si>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</si>
  <si>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</si>
  <si>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</si>
  <si>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</si>
  <si>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</si>
  <si>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</si>
  <si>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</si>
  <si>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</si>
  <si>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</si>
  <si>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</si>
  <si>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</si>
  <si>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</si>
  <si>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</si>
  <si>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</si>
  <si>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</si>
  <si>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</si>
  <si>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</si>
  <si>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</si>
  <si>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</si>
  <si>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</si>
  <si>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</si>
  <si>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</si>
  <si>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</si>
  <si>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</si>
  <si>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</si>
  <si>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</si>
  <si>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</si>
  <si>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</si>
  <si>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</si>
  <si>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</si>
  <si>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</si>
  <si>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</si>
  <si>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</si>
  <si>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</si>
  <si>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</si>
  <si>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</si>
  <si>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</si>
  <si>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</si>
  <si>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</si>
  <si>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</si>
  <si>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</si>
  <si>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</si>
  <si>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</si>
  <si>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</si>
  <si>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</si>
  <si>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</si>
  <si>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</si>
  <si>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</si>
  <si>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</si>
  <si>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</si>
  <si>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</si>
  <si>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</si>
  <si>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</si>
  <si>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</si>
  <si>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</si>
  <si>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</si>
  <si>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</si>
  <si>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</si>
  <si>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</si>
  <si>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</si>
  <si>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</si>
  <si>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</si>
  <si>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</si>
  <si>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</si>
  <si>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</si>
  <si>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</si>
  <si>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</si>
  <si>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</si>
  <si>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</si>
  <si>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</si>
  <si>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</si>
  <si>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</si>
  <si>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</si>
  <si>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</si>
  <si>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</si>
  <si>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</si>
  <si>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</si>
  <si>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</si>
  <si>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</si>
  <si>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</si>
  <si>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</si>
  <si>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</si>
  <si>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</si>
  <si>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</si>
  <si>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</si>
  <si>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</si>
  <si>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</si>
  <si>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</si>
  <si>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</si>
  <si>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</si>
  <si>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</si>
  <si>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</si>
  <si>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</si>
  <si>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</si>
  <si>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</si>
  <si>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</si>
  <si>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</si>
  <si>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</si>
  <si>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</si>
  <si>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</si>
  <si>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</si>
  <si>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</si>
  <si>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</si>
  <si>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</si>
  <si>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</si>
  <si>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</si>
  <si>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</si>
  <si>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</si>
  <si>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</si>
  <si>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</si>
  <si>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</si>
  <si>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</si>
  <si>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</si>
  <si>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</si>
  <si>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</si>
  <si>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</si>
  <si>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</si>
  <si>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</si>
  <si>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</si>
  <si>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</si>
  <si>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</si>
  <si>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</si>
  <si>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</si>
  <si>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</si>
  <si>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</si>
  <si>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</si>
  <si>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</si>
  <si>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</si>
  <si>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</si>
  <si>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</si>
  <si>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</si>
  <si>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</si>
  <si>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</si>
  <si>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</si>
  <si>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</si>
  <si>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</si>
  <si>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</si>
  <si>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</si>
  <si>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</si>
  <si>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</si>
  <si>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</si>
  <si>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</si>
  <si>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</si>
  <si>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</si>
  <si>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</si>
  <si>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</si>
  <si>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</si>
  <si>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</si>
  <si>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</si>
  <si>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</si>
  <si>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</si>
  <si>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</si>
  <si>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</si>
  <si>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</si>
  <si>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</si>
  <si>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</si>
  <si>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</si>
  <si>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</si>
  <si>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</si>
  <si>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</si>
  <si>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</si>
  <si>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</si>
  <si>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</si>
  <si>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</si>
  <si>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</si>
  <si>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</si>
  <si>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</si>
  <si>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</si>
  <si>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</si>
  <si>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</si>
  <si>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</si>
  <si>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</si>
  <si>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</si>
  <si>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</si>
  <si>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</si>
  <si>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</si>
  <si>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</si>
  <si>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</si>
  <si>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</si>
  <si>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</si>
  <si>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</si>
  <si>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</si>
  <si>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</si>
  <si>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</si>
  <si>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</si>
  <si>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</si>
  <si>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</si>
  <si>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</si>
  <si>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</si>
  <si>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</si>
  <si>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</si>
  <si>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</si>
  <si>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</si>
  <si>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</si>
  <si>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</si>
  <si>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</si>
  <si>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</si>
  <si>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</si>
  <si>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</si>
  <si>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</si>
  <si>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</si>
  <si>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</si>
  <si>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</si>
  <si>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</si>
  <si>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</si>
  <si>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</si>
  <si>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</si>
  <si>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</si>
  <si>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</si>
  <si>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</si>
  <si>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</si>
  <si>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</si>
  <si>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</si>
  <si>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</si>
  <si>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</si>
  <si>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</si>
  <si>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</si>
  <si>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</si>
  <si>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</si>
  <si>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</si>
  <si>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</si>
  <si>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</si>
  <si>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</si>
  <si>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</si>
  <si>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</si>
  <si>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</si>
  <si>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</si>
  <si>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</si>
  <si>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</si>
  <si>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</si>
  <si>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</si>
  <si>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</si>
  <si>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</si>
  <si>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</si>
  <si>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</si>
  <si>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</si>
  <si>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</si>
  <si>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</si>
  <si>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</si>
  <si>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</si>
  <si>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</si>
  <si>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</si>
  <si>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</si>
  <si>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</si>
  <si>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</si>
  <si>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</si>
  <si>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</si>
  <si>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</si>
  <si>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</si>
  <si>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</si>
  <si>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</si>
  <si>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</si>
  <si>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</si>
  <si>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</si>
  <si>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</si>
  <si>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</si>
  <si>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</si>
  <si>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</si>
  <si>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</si>
  <si>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</si>
  <si>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</si>
  <si>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</si>
  <si>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</si>
  <si>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</si>
  <si>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</si>
  <si>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</si>
  <si>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</si>
  <si>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</si>
  <si>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</si>
  <si>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</si>
  <si>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</si>
  <si>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</si>
  <si>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</si>
  <si>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</si>
  <si>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</si>
  <si>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</si>
  <si>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</si>
  <si>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</si>
  <si>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</si>
  <si>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</si>
  <si>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</si>
  <si>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</si>
  <si>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</si>
  <si>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</si>
  <si>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</si>
  <si>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</si>
  <si>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</si>
  <si>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</si>
  <si>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</si>
  <si>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</si>
  <si>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</si>
  <si>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</si>
  <si>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</si>
  <si>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</si>
  <si>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</si>
  <si>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</si>
  <si>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</si>
  <si>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</si>
  <si>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</si>
  <si>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</si>
  <si>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</si>
  <si>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</si>
  <si>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</si>
  <si>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</si>
  <si>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</si>
  <si>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</si>
  <si>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</si>
  <si>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</si>
  <si>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</si>
  <si>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</si>
  <si>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</si>
  <si>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</si>
  <si>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</si>
  <si>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</si>
  <si>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</si>
  <si>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</si>
  <si>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</si>
  <si>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</si>
  <si>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</si>
  <si>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</si>
  <si>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</si>
  <si>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</si>
  <si>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</si>
  <si>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</si>
  <si>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</si>
  <si>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</si>
  <si>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</si>
  <si>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</si>
  <si>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</si>
  <si>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</si>
  <si>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</si>
  <si>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</si>
  <si>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</si>
  <si>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</si>
  <si>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</si>
  <si>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</si>
  <si>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</si>
  <si>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</si>
  <si>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</si>
  <si>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</si>
  <si>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</si>
  <si>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</si>
  <si>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</si>
  <si>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</si>
  <si>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</si>
  <si>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</si>
  <si>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</si>
  <si>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</si>
  <si>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</si>
  <si>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</si>
  <si>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</si>
  <si>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</si>
  <si>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</si>
  <si>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</si>
  <si>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</si>
  <si>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</si>
  <si>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</si>
  <si>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</si>
  <si>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</si>
  <si>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</si>
  <si>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</si>
  <si>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</si>
  <si>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</si>
  <si>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</si>
  <si>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</si>
  <si>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</si>
  <si>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</si>
  <si>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</si>
  <si>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</si>
  <si>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</si>
  <si>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</si>
  <si>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</si>
  <si>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</si>
  <si>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</si>
  <si>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</si>
  <si>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</si>
  <si>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</si>
  <si>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</si>
  <si>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</si>
  <si>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</si>
  <si>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</si>
  <si>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</si>
  <si>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</si>
  <si>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</si>
  <si>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</si>
  <si>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</si>
  <si>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</si>
  <si>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</si>
  <si>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</si>
  <si>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</si>
  <si>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</si>
  <si>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</si>
  <si>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</si>
  <si>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</si>
  <si>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</si>
  <si>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</si>
  <si>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</si>
  <si>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</si>
  <si>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</si>
  <si>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</si>
  <si>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</si>
  <si>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</si>
  <si>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</si>
  <si>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</si>
  <si>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</si>
  <si>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</si>
  <si>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</si>
  <si>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</si>
  <si>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</si>
  <si>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</si>
  <si>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</si>
  <si>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</si>
  <si>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</si>
  <si>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</si>
  <si>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</si>
  <si>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</si>
  <si>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</si>
  <si>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</si>
  <si>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</si>
  <si>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</si>
  <si>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</si>
  <si>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</si>
  <si>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</si>
  <si>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</si>
  <si>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</si>
  <si>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</si>
  <si>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</si>
  <si>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</si>
  <si>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</si>
  <si>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</si>
  <si>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</si>
  <si>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</si>
  <si>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</si>
  <si>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</si>
  <si>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</si>
  <si>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</si>
  <si>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</si>
  <si>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</si>
  <si>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</si>
  <si>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</si>
  <si>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</si>
  <si>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</si>
  <si>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</si>
  <si>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</si>
  <si>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</si>
  <si>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</si>
  <si>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</si>
  <si>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</si>
  <si>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</si>
  <si>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</si>
  <si>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</si>
  <si>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</si>
  <si>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</si>
  <si>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</si>
  <si>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</si>
  <si>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</si>
  <si>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</si>
  <si>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</si>
  <si>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</si>
  <si>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</si>
  <si>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</si>
  <si>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</si>
  <si>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</si>
  <si>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</si>
  <si>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</si>
  <si>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</si>
  <si>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</si>
  <si>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</si>
  <si>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</si>
  <si>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</si>
  <si>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</si>
  <si>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</si>
  <si>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</si>
  <si>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</si>
  <si>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</si>
  <si>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</si>
  <si>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</si>
  <si>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</si>
  <si>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</si>
  <si>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</si>
  <si>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</si>
  <si>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</si>
  <si>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</si>
  <si>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</si>
  <si>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</si>
  <si>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</si>
  <si>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</si>
  <si>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</si>
  <si>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</si>
  <si>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</si>
  <si>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</si>
  <si>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</si>
  <si>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</si>
  <si>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</si>
  <si>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</si>
  <si>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</si>
  <si>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</si>
  <si>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</si>
  <si>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</si>
  <si>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</si>
  <si>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</si>
  <si>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</si>
  <si>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</si>
  <si>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</si>
  <si>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</si>
  <si>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</si>
  <si>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</si>
  <si>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</si>
  <si>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</si>
  <si>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</si>
  <si>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</si>
  <si>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</si>
  <si>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</si>
  <si>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</si>
  <si>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</si>
  <si>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</si>
  <si>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</si>
  <si>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</si>
  <si>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</si>
  <si>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</si>
  <si>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</si>
  <si>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</si>
  <si>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</si>
  <si>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</si>
  <si>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</si>
  <si>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</si>
  <si>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</si>
  <si>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</si>
  <si>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</si>
  <si>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</si>
  <si>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</si>
  <si>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</si>
  <si>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</si>
  <si>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</si>
  <si>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</si>
  <si>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</si>
  <si>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</si>
  <si>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</si>
  <si>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</si>
  <si>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</si>
  <si>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</si>
  <si>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</si>
  <si>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</si>
  <si>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</si>
  <si>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</si>
  <si>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</si>
  <si>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</si>
  <si>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</si>
  <si>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</si>
  <si>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Semiconductor Components Industries, LLC dba onsemi</t>
  </si>
  <si>
    <t>04-414-9362</t>
  </si>
  <si>
    <t>DUNS</t>
  </si>
  <si>
    <t>5701 N. Pima Rd., Scottsdale, AZ 85250 USA</t>
  </si>
  <si>
    <t>Edwin Laoreno</t>
  </si>
  <si>
    <t>edwin.laoreno@onsemi.com</t>
  </si>
  <si>
    <t>(408) 822-2600</t>
  </si>
  <si>
    <t>Michelle Lando</t>
  </si>
  <si>
    <t>Senior Director, Ethics and Compliance</t>
  </si>
  <si>
    <t>michelle.lando@onsemi.com</t>
  </si>
  <si>
    <t>(602) 244-6600</t>
  </si>
  <si>
    <t>https://www.onsemi.com/site/pdf/Conflict_Mineral_Policy.pdf</t>
  </si>
  <si>
    <t>n/a (not mandatory field)</t>
  </si>
  <si>
    <t>Rabie El Abassi</t>
  </si>
  <si>
    <t>r.elabassi@managemgroup.com</t>
  </si>
  <si>
    <t>no action need</t>
  </si>
  <si>
    <t>RCOI confirmed per RMI</t>
  </si>
  <si>
    <t>Conformant</t>
  </si>
  <si>
    <t>Arend van der Goes</t>
  </si>
  <si>
    <t>arend.vandergoes@ambatovy.mg</t>
  </si>
  <si>
    <t>Aust-Agder</t>
  </si>
  <si>
    <t>not available</t>
  </si>
  <si>
    <t>outreach supply chain</t>
  </si>
  <si>
    <t>In Communication</t>
  </si>
  <si>
    <t>Wang Wei</t>
  </si>
  <si>
    <t>wangxp@jnmc.com</t>
  </si>
  <si>
    <t>Yasufumi Kuwayama</t>
  </si>
  <si>
    <t>Kinzoku_Responsible_Cobalt@smm-g.com</t>
  </si>
  <si>
    <t>Juha Parkkinen</t>
  </si>
  <si>
    <t>juha.parkkinen@nornickel.fi</t>
  </si>
  <si>
    <t>Bryce Lee</t>
  </si>
  <si>
    <t>brycelee@huayou.com</t>
  </si>
  <si>
    <t>Barbara Cooreman</t>
  </si>
  <si>
    <t>barbara.cooreman@eu.umicore.com</t>
  </si>
  <si>
    <t>Jonas DeSchaepmeester</t>
  </si>
  <si>
    <t>Jonas.DeSchaepmeester@eu.umicore.com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</si>
</sst>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_Mineral_Policy.pdf" TargetMode="External"/><Relationship Id="rId2" Type="http://schemas.openxmlformats.org/officeDocument/2006/relationships/hyperlink" Target="mailto:edwin.laoreno@onsemi.com" TargetMode="External"/><Relationship Id="rId1" Type="http://schemas.openxmlformats.org/officeDocument/2006/relationships/hyperlink" Target="mailto:michelle.lando@on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1F033FD-CBD0-45D0-9E6C-4C7F9C11D141}"/>
    </customSheetView>
    <customSheetView guid="{4BDF1A28-30D5-449D-B20E-D6C97EF9FAE1}" showAutoFilter="1">
      <selection activeCell="C1" sqref="C1:D65536"/>
      <pageMargins left="0" right="0" top="0" bottom="0" header="0" footer="0"/>
      <pageSetup orientation="portrait"/>
      <autoFilter ref="B1:C1" xr:uid="{9411BC1B-23CE-4025-B31A-4A2C5819F13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70" zoomScaleNormal="7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G83" sqref="G83:J8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t="s">
        <v>19203</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t="s">
        <v>19204</v>
      </c>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2" t="s">
        <v>19205</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19206</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19207</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19208</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2" t="s">
        <v>19209</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2" t="s">
        <v>19210</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5" t="s">
        <v>19211</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t="s">
        <v>19212</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1">
        <v>45412</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26</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9">
        <v>1</v>
      </c>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7" t="s">
        <v>25</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30">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06" t="s">
        <v>19213</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E59CEFF8-60F3-42D3-8138-D74EF23622E7}"/>
    <hyperlink ref="D16" r:id="rId2" xr:uid="{049A44C7-04BD-4E03-876D-11D348EDB12D}"/>
    <hyperlink ref="G71" r:id="rId3" xr:uid="{DA47AEEC-FB5A-4477-ADC5-D901158D6BD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7">
      <c r="A5" s="200" t="s">
        <v>78</v>
      </c>
      <c r="B5" s="150" t="s">
        <v>43</v>
      </c>
      <c r="C5" s="153" t="s">
        <v>76</v>
      </c>
      <c r="D5" s="150"/>
      <c r="E5" s="150" t="s">
        <v>77</v>
      </c>
      <c r="F5" s="150" t="s">
        <v>78</v>
      </c>
      <c r="G5" s="150" t="s">
        <v>12</v>
      </c>
      <c r="H5" s="208" t="s">
        <v>19214</v>
      </c>
      <c r="I5" s="209" t="s">
        <v>79</v>
      </c>
      <c r="J5" s="209" t="s">
        <v>7841</v>
      </c>
      <c r="K5" s="151" t="s">
        <v>19215</v>
      </c>
      <c r="L5" s="151" t="s">
        <v>19216</v>
      </c>
      <c r="M5" s="151" t="s">
        <v>19217</v>
      </c>
      <c r="N5" s="151" t="s">
        <v>19218</v>
      </c>
      <c r="O5" s="151" t="s">
        <v>19218</v>
      </c>
      <c r="P5" s="211" t="s">
        <v>2111</v>
      </c>
      <c r="Q5" s="152" t="s">
        <v>19219</v>
      </c>
      <c r="R5" s="150" t="str">
        <f ca="1">IF(ISERROR($V5),"",OFFSET('Smelter Look-up'!$C$4,$V5-4,0)&amp;"")</f>
        <v>Compagnie de Tifnout Tiranimine</v>
      </c>
      <c r="S5" s="156" t="str">
        <f t="shared" ref="S5:S63" ca="1" si="0">IF(B5="","",IF(ISERROR(MATCH($E5,CL,0)),"Unknown",INDIRECT("'C'!$A$"&amp;MATCH($E5,CL,0)+1)))</f>
        <v>MA</v>
      </c>
      <c r="T5" s="156" t="str">
        <f ca="1">IF(B5="","",IF(ISERROR(MATCH($J5,SorP!$B$1:$B$6226,0)),"",INDIRECT("'SorP'!$A$"&amp;MATCH($S5&amp;$J5,SorP!C:C,0))))</f>
        <v>MA-07</v>
      </c>
      <c r="U5" s="169"/>
      <c r="V5" s="170">
        <f>IF(C5="",NA(),MATCH($B5&amp;$C5,'Smelter Look-up'!$J:$J,0))</f>
        <v>11</v>
      </c>
      <c r="X5" s="171">
        <f t="shared" ref="X5:X62" si="1">IF(AND(C5="Smelter not listed",OR(LEN(D5)=0,LEN(E5)=0)),1,0)</f>
        <v>0</v>
      </c>
      <c r="AB5" s="171" t="str">
        <f t="shared" ref="AB5:AB62" si="2">B5&amp;C5</f>
        <v>CobaltCompagnie de Tifnout Tiranimine</v>
      </c>
    </row>
    <row r="6" spans="1:34" s="171" customFormat="1" ht="27">
      <c r="A6" s="200" t="s">
        <v>94</v>
      </c>
      <c r="B6" s="150" t="s">
        <v>43</v>
      </c>
      <c r="C6" s="153" t="s">
        <v>92</v>
      </c>
      <c r="D6" s="150"/>
      <c r="E6" s="150" t="s">
        <v>93</v>
      </c>
      <c r="F6" s="150" t="s">
        <v>94</v>
      </c>
      <c r="G6" s="150" t="s">
        <v>12</v>
      </c>
      <c r="H6" s="208" t="s">
        <v>19214</v>
      </c>
      <c r="I6" s="209" t="s">
        <v>95</v>
      </c>
      <c r="J6" s="209" t="s">
        <v>95</v>
      </c>
      <c r="K6" s="151" t="s">
        <v>19220</v>
      </c>
      <c r="L6" s="151" t="s">
        <v>19221</v>
      </c>
      <c r="M6" s="151" t="s">
        <v>19217</v>
      </c>
      <c r="N6" s="151" t="s">
        <v>19218</v>
      </c>
      <c r="O6" s="151" t="s">
        <v>19218</v>
      </c>
      <c r="P6" s="211" t="s">
        <v>2111</v>
      </c>
      <c r="Q6" s="152" t="s">
        <v>19219</v>
      </c>
      <c r="R6" s="150" t="str">
        <f ca="1">IF(ISERROR($V6),"",OFFSET('Smelter Look-up'!$C$4,$V6-4,0)&amp;"")</f>
        <v>Dynatec Madagascar Company</v>
      </c>
      <c r="S6" s="156" t="str">
        <f t="shared" ca="1" si="0"/>
        <v>MG</v>
      </c>
      <c r="T6" s="156" t="str">
        <f ca="1">IF(B6="","",IF(ISERROR(MATCH($J6,SorP!$B$1:$B$6226,0)),"",INDIRECT("'SorP'!$A$"&amp;MATCH($S6&amp;$J6,SorP!C:C,0))))</f>
        <v>MG-A</v>
      </c>
      <c r="U6" s="169"/>
      <c r="V6" s="170">
        <f>IF(C6="",NA(),MATCH($B6&amp;$C6,'Smelter Look-up'!$J:$J,0))</f>
        <v>16</v>
      </c>
      <c r="X6" s="171">
        <f t="shared" si="1"/>
        <v>0</v>
      </c>
      <c r="AB6" s="171" t="str">
        <f t="shared" si="2"/>
        <v>CobaltDynatec Madagascar Company</v>
      </c>
    </row>
    <row r="7" spans="1:34" s="171" customFormat="1" ht="20">
      <c r="A7" s="200" t="s">
        <v>123</v>
      </c>
      <c r="B7" s="150" t="s">
        <v>43</v>
      </c>
      <c r="C7" s="153" t="s">
        <v>121</v>
      </c>
      <c r="D7" s="150"/>
      <c r="E7" s="150" t="s">
        <v>122</v>
      </c>
      <c r="F7" s="150" t="s">
        <v>123</v>
      </c>
      <c r="G7" s="150" t="s">
        <v>12</v>
      </c>
      <c r="H7" s="208" t="s">
        <v>19214</v>
      </c>
      <c r="I7" s="209" t="s">
        <v>124</v>
      </c>
      <c r="J7" s="209" t="s">
        <v>19222</v>
      </c>
      <c r="K7" s="151" t="s">
        <v>19223</v>
      </c>
      <c r="L7" s="151" t="s">
        <v>19223</v>
      </c>
      <c r="M7" s="151" t="s">
        <v>19224</v>
      </c>
      <c r="N7" s="151" t="s">
        <v>19218</v>
      </c>
      <c r="O7" s="151" t="s">
        <v>19218</v>
      </c>
      <c r="P7" s="211" t="s">
        <v>2111</v>
      </c>
      <c r="Q7" s="152" t="s">
        <v>19225</v>
      </c>
      <c r="R7" s="150" t="str">
        <f ca="1">IF(ISERROR($V7),"",OFFSET('Smelter Look-up'!$C$4,$V7-4,0)&amp;"")</f>
        <v>Glencore Nikkelverk Refinery</v>
      </c>
      <c r="S7" s="156" t="str">
        <f t="shared" ca="1" si="0"/>
        <v>NO</v>
      </c>
      <c r="T7" s="156" t="str">
        <f ca="1">IF(B7="","",IF(ISERROR(MATCH($J7,SorP!$B$1:$B$6226,0)),"",INDIRECT("'SorP'!$A$"&amp;MATCH($S7&amp;$J7,SorP!C:C,0))))</f>
        <v/>
      </c>
      <c r="U7" s="169"/>
      <c r="V7" s="170">
        <f>IF(C7="",NA(),MATCH($B7&amp;$C7,'Smelter Look-up'!$J:$J,0))</f>
        <v>31</v>
      </c>
      <c r="X7" s="171">
        <f t="shared" si="1"/>
        <v>0</v>
      </c>
      <c r="AB7" s="171" t="str">
        <f t="shared" si="2"/>
        <v>CobaltGlencore Nikkelverk Refinery</v>
      </c>
    </row>
    <row r="8" spans="1:34" s="171" customFormat="1" ht="27">
      <c r="A8" s="200" t="s">
        <v>191</v>
      </c>
      <c r="B8" s="150" t="s">
        <v>43</v>
      </c>
      <c r="C8" s="153" t="s">
        <v>190</v>
      </c>
      <c r="D8" s="150"/>
      <c r="E8" s="150" t="s">
        <v>71</v>
      </c>
      <c r="F8" s="150" t="s">
        <v>191</v>
      </c>
      <c r="G8" s="150" t="s">
        <v>12</v>
      </c>
      <c r="H8" s="208" t="s">
        <v>19214</v>
      </c>
      <c r="I8" s="209" t="s">
        <v>192</v>
      </c>
      <c r="J8" s="209" t="s">
        <v>193</v>
      </c>
      <c r="K8" s="151" t="s">
        <v>19226</v>
      </c>
      <c r="L8" s="151" t="s">
        <v>19227</v>
      </c>
      <c r="M8" s="151" t="s">
        <v>19217</v>
      </c>
      <c r="N8" s="151" t="s">
        <v>19218</v>
      </c>
      <c r="O8" s="151" t="s">
        <v>19218</v>
      </c>
      <c r="P8" s="211" t="s">
        <v>2111</v>
      </c>
      <c r="Q8" s="152" t="s">
        <v>19219</v>
      </c>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IF(C8="",NA(),MATCH($B8&amp;$C8,'Smelter Look-up'!$J:$J,0))</f>
        <v>74</v>
      </c>
      <c r="X8" s="171">
        <f t="shared" si="1"/>
        <v>0</v>
      </c>
      <c r="AB8" s="171" t="str">
        <f t="shared" si="2"/>
        <v>CobaltLanzhou Jinchuan Advanced Materials Technology Co., Ltd.</v>
      </c>
    </row>
    <row r="9" spans="1:34" s="171" customFormat="1" ht="27">
      <c r="A9" s="200" t="s">
        <v>250</v>
      </c>
      <c r="B9" s="150" t="s">
        <v>43</v>
      </c>
      <c r="C9" s="153" t="s">
        <v>12543</v>
      </c>
      <c r="D9" s="150"/>
      <c r="E9" s="150" t="s">
        <v>139</v>
      </c>
      <c r="F9" s="150" t="s">
        <v>250</v>
      </c>
      <c r="G9" s="150" t="s">
        <v>12</v>
      </c>
      <c r="H9" s="208" t="s">
        <v>19214</v>
      </c>
      <c r="I9" s="209" t="s">
        <v>251</v>
      </c>
      <c r="J9" s="209" t="s">
        <v>252</v>
      </c>
      <c r="K9" s="151" t="s">
        <v>19228</v>
      </c>
      <c r="L9" s="151" t="s">
        <v>19229</v>
      </c>
      <c r="M9" s="151" t="s">
        <v>19217</v>
      </c>
      <c r="N9" s="151" t="s">
        <v>19218</v>
      </c>
      <c r="O9" s="151" t="s">
        <v>19218</v>
      </c>
      <c r="P9" s="211" t="s">
        <v>2111</v>
      </c>
      <c r="Q9" s="152" t="s">
        <v>19219</v>
      </c>
      <c r="R9" s="150" t="str">
        <f ca="1">IF(ISERROR($V9),"",OFFSET('Smelter Look-up'!$C$4,$V9-4,0)&amp;"")</f>
        <v>Niihama Nickel Refinery, Sumitomo Metal Mining</v>
      </c>
      <c r="S9" s="156" t="str">
        <f t="shared" ca="1" si="0"/>
        <v>JP</v>
      </c>
      <c r="T9" s="156" t="str">
        <f ca="1">IF(B9="","",IF(ISERROR(MATCH($J9,SorP!$B$1:$B$6226,0)),"",INDIRECT("'SorP'!$A$"&amp;MATCH($S9&amp;$J9,SorP!C:C,0))))</f>
        <v>JP-38</v>
      </c>
      <c r="U9" s="169"/>
      <c r="V9" s="170">
        <f>IF(C9="",NA(),MATCH($B9&amp;$C9,'Smelter Look-up'!$J:$J,0))</f>
        <v>108</v>
      </c>
      <c r="X9" s="171">
        <f t="shared" si="1"/>
        <v>0</v>
      </c>
      <c r="AB9" s="171" t="str">
        <f t="shared" si="2"/>
        <v>CobaltNiihama Nickel Refinery, Sumitomo Metal Mining</v>
      </c>
    </row>
    <row r="10" spans="1:34" s="171" customFormat="1" ht="27">
      <c r="A10" s="200" t="s">
        <v>259</v>
      </c>
      <c r="B10" s="150" t="s">
        <v>43</v>
      </c>
      <c r="C10" s="153" t="s">
        <v>258</v>
      </c>
      <c r="D10" s="150"/>
      <c r="E10" s="150" t="s">
        <v>107</v>
      </c>
      <c r="F10" s="150" t="s">
        <v>259</v>
      </c>
      <c r="G10" s="150" t="s">
        <v>12</v>
      </c>
      <c r="H10" s="208" t="s">
        <v>19214</v>
      </c>
      <c r="I10" s="209" t="s">
        <v>260</v>
      </c>
      <c r="J10" s="209" t="s">
        <v>261</v>
      </c>
      <c r="K10" s="151" t="s">
        <v>19230</v>
      </c>
      <c r="L10" s="151" t="s">
        <v>19231</v>
      </c>
      <c r="M10" s="151" t="s">
        <v>19217</v>
      </c>
      <c r="N10" s="151" t="s">
        <v>19218</v>
      </c>
      <c r="O10" s="151" t="s">
        <v>19218</v>
      </c>
      <c r="P10" s="211" t="s">
        <v>2111</v>
      </c>
      <c r="Q10" s="152" t="s">
        <v>19219</v>
      </c>
      <c r="R10" s="150" t="str">
        <f ca="1">IF(ISERROR($V10),"",OFFSET('Smelter Look-up'!$C$4,$V10-4,0)&amp;"")</f>
        <v>NORILSK NICKEL HARJAVALTA OY</v>
      </c>
      <c r="S10" s="156" t="str">
        <f t="shared" ca="1" si="0"/>
        <v>FI</v>
      </c>
      <c r="T10" s="156" t="str">
        <f ca="1">IF(B10="","",IF(ISERROR(MATCH($J10,SorP!$B$1:$B$6226,0)),"",INDIRECT("'SorP'!$A$"&amp;MATCH($S10&amp;$J10,SorP!C:C,0))))</f>
        <v>FI-17</v>
      </c>
      <c r="U10" s="169"/>
      <c r="V10" s="170">
        <f>IF(C10="",NA(),MATCH($B10&amp;$C10,'Smelter Look-up'!$J:$J,0))</f>
        <v>111</v>
      </c>
      <c r="X10" s="171">
        <f t="shared" si="1"/>
        <v>0</v>
      </c>
      <c r="AB10" s="171" t="str">
        <f t="shared" si="2"/>
        <v>CobaltNORILSK NICKEL HARJAVALTA OY</v>
      </c>
    </row>
    <row r="11" spans="1:34" s="171" customFormat="1" ht="20">
      <c r="A11" s="201" t="s">
        <v>271</v>
      </c>
      <c r="B11" s="150" t="s">
        <v>43</v>
      </c>
      <c r="C11" s="153" t="s">
        <v>270</v>
      </c>
      <c r="D11" s="150"/>
      <c r="E11" s="150" t="s">
        <v>71</v>
      </c>
      <c r="F11" s="150" t="s">
        <v>271</v>
      </c>
      <c r="G11" s="150" t="s">
        <v>12</v>
      </c>
      <c r="H11" s="208" t="s">
        <v>19214</v>
      </c>
      <c r="I11" s="209" t="s">
        <v>272</v>
      </c>
      <c r="J11" s="209" t="s">
        <v>211</v>
      </c>
      <c r="K11" s="151" t="s">
        <v>19232</v>
      </c>
      <c r="L11" s="151" t="s">
        <v>19233</v>
      </c>
      <c r="M11" s="151" t="s">
        <v>19217</v>
      </c>
      <c r="N11" s="151" t="s">
        <v>19218</v>
      </c>
      <c r="O11" s="151" t="s">
        <v>19218</v>
      </c>
      <c r="P11" s="211" t="s">
        <v>2111</v>
      </c>
      <c r="Q11" s="152" t="s">
        <v>19219</v>
      </c>
      <c r="R11" s="150" t="str">
        <f ca="1">IF(ISERROR($V11),"",OFFSET('Smelter Look-up'!$C$4,$V11-4,0)&amp;"")</f>
        <v>Quzhou Huayou Cobalt New Material Co., Ltd.</v>
      </c>
      <c r="S11" s="156" t="str">
        <f t="shared" ca="1" si="0"/>
        <v>CN</v>
      </c>
      <c r="T11" s="156" t="str">
        <f ca="1">IF(B11="","",IF(ISERROR(MATCH($J11,SorP!$B$1:$B$6226,0)),"",INDIRECT("'SorP'!$A$"&amp;MATCH($S11&amp;$J11,SorP!C:C,0))))</f>
        <v>CN-ZJ</v>
      </c>
      <c r="U11" s="169"/>
      <c r="V11" s="170">
        <f>IF(C11="",NA(),MATCH($B11&amp;$C11,'Smelter Look-up'!$J:$J,0))</f>
        <v>118</v>
      </c>
      <c r="X11" s="171">
        <f t="shared" si="1"/>
        <v>0</v>
      </c>
      <c r="AB11" s="171" t="str">
        <f t="shared" si="2"/>
        <v>CobaltQuzhou Huayou Cobalt New Material Co., Ltd.</v>
      </c>
    </row>
    <row r="12" spans="1:34" s="171" customFormat="1" ht="27">
      <c r="A12" s="200" t="s">
        <v>108</v>
      </c>
      <c r="B12" s="150" t="s">
        <v>43</v>
      </c>
      <c r="C12" s="153" t="s">
        <v>106</v>
      </c>
      <c r="D12" s="150"/>
      <c r="E12" s="150" t="s">
        <v>107</v>
      </c>
      <c r="F12" s="150" t="s">
        <v>108</v>
      </c>
      <c r="G12" s="150" t="s">
        <v>12</v>
      </c>
      <c r="H12" s="208" t="s">
        <v>19214</v>
      </c>
      <c r="I12" s="209" t="s">
        <v>109</v>
      </c>
      <c r="J12" s="209" t="s">
        <v>110</v>
      </c>
      <c r="K12" s="151" t="s">
        <v>19234</v>
      </c>
      <c r="L12" s="151" t="s">
        <v>19235</v>
      </c>
      <c r="M12" s="151" t="s">
        <v>19217</v>
      </c>
      <c r="N12" s="151" t="s">
        <v>19218</v>
      </c>
      <c r="O12" s="151" t="s">
        <v>19218</v>
      </c>
      <c r="P12" s="211" t="s">
        <v>2111</v>
      </c>
      <c r="Q12" s="152" t="s">
        <v>19219</v>
      </c>
      <c r="R12" s="150" t="str">
        <f ca="1">IF(ISERROR($V12),"",OFFSET('Smelter Look-up'!$C$4,$V12-4,0)&amp;"")</f>
        <v>Umicore Finland Oy</v>
      </c>
      <c r="S12" s="156" t="str">
        <f t="shared" ca="1" si="0"/>
        <v>FI</v>
      </c>
      <c r="T12" s="156" t="str">
        <f ca="1">IF(B12="","",IF(ISERROR(MATCH($J12,SorP!$B$1:$B$6226,0)),"",INDIRECT("'SorP'!$A$"&amp;MATCH($S12&amp;$J12,SorP!C:C,0))))</f>
        <v>FI-07</v>
      </c>
      <c r="U12" s="169"/>
      <c r="V12" s="170">
        <f>IF(C12="",NA(),MATCH($B12&amp;$C12,'Smelter Look-up'!$J:$J,0))</f>
        <v>138</v>
      </c>
      <c r="X12" s="171">
        <f t="shared" si="1"/>
        <v>0</v>
      </c>
      <c r="AB12" s="171" t="str">
        <f t="shared" si="2"/>
        <v>CobaltUmicore Finland Oy</v>
      </c>
    </row>
    <row r="13" spans="1:34" s="171" customFormat="1" ht="27">
      <c r="A13" s="200" t="s">
        <v>291</v>
      </c>
      <c r="B13" s="150" t="s">
        <v>43</v>
      </c>
      <c r="C13" s="153" t="s">
        <v>289</v>
      </c>
      <c r="D13" s="150"/>
      <c r="E13" s="150" t="s">
        <v>290</v>
      </c>
      <c r="F13" s="150" t="s">
        <v>291</v>
      </c>
      <c r="G13" s="150" t="s">
        <v>12</v>
      </c>
      <c r="H13" s="208" t="s">
        <v>19214</v>
      </c>
      <c r="I13" s="209" t="s">
        <v>292</v>
      </c>
      <c r="J13" s="209" t="s">
        <v>293</v>
      </c>
      <c r="K13" s="151" t="s">
        <v>19236</v>
      </c>
      <c r="L13" s="151" t="s">
        <v>19237</v>
      </c>
      <c r="M13" s="151" t="s">
        <v>19217</v>
      </c>
      <c r="N13" s="151" t="s">
        <v>19218</v>
      </c>
      <c r="O13" s="151" t="s">
        <v>19218</v>
      </c>
      <c r="P13" s="211" t="s">
        <v>2111</v>
      </c>
      <c r="Q13" s="152" t="s">
        <v>19219</v>
      </c>
      <c r="R13" s="150" t="str">
        <f ca="1">IF(ISERROR($V13),"",OFFSET('Smelter Look-up'!$C$4,$V13-4,0)&amp;"")</f>
        <v>Umicore Olen</v>
      </c>
      <c r="S13" s="156" t="str">
        <f t="shared" ca="1" si="0"/>
        <v>BE</v>
      </c>
      <c r="T13" s="156" t="str">
        <f ca="1">IF(B13="","",IF(ISERROR(MATCH($J13,SorP!$B$1:$B$6226,0)),"",INDIRECT("'SorP'!$A$"&amp;MATCH($S13&amp;$J13,SorP!C:C,0))))</f>
        <v>BE-VAN</v>
      </c>
      <c r="U13" s="169"/>
      <c r="V13" s="170">
        <f>IF(C13="",NA(),MATCH($B13&amp;$C13,'Smelter Look-up'!$J:$J,0))</f>
        <v>139</v>
      </c>
      <c r="X13" s="171">
        <f t="shared" si="1"/>
        <v>0</v>
      </c>
      <c r="AB13" s="171" t="str">
        <f t="shared" si="2"/>
        <v>CobaltUmicore Olen</v>
      </c>
    </row>
    <row r="14" spans="1:34" s="171" customFormat="1" ht="20">
      <c r="A14" s="201" t="s">
        <v>314</v>
      </c>
      <c r="B14" s="150" t="s">
        <v>43</v>
      </c>
      <c r="C14" s="153" t="s">
        <v>313</v>
      </c>
      <c r="D14" s="150"/>
      <c r="E14" s="150" t="s">
        <v>71</v>
      </c>
      <c r="F14" s="150" t="s">
        <v>314</v>
      </c>
      <c r="G14" s="150" t="s">
        <v>12</v>
      </c>
      <c r="H14" s="208" t="s">
        <v>19214</v>
      </c>
      <c r="I14" s="209" t="s">
        <v>315</v>
      </c>
      <c r="J14" s="209" t="s">
        <v>211</v>
      </c>
      <c r="K14" s="151" t="s">
        <v>19232</v>
      </c>
      <c r="L14" s="151" t="s">
        <v>19233</v>
      </c>
      <c r="M14" s="151" t="s">
        <v>19217</v>
      </c>
      <c r="N14" s="151" t="s">
        <v>19218</v>
      </c>
      <c r="O14" s="151" t="s">
        <v>19218</v>
      </c>
      <c r="P14" s="211" t="s">
        <v>2111</v>
      </c>
      <c r="Q14" s="152" t="s">
        <v>19219</v>
      </c>
      <c r="R14" s="150" t="str">
        <f ca="1">IF(ISERROR($V14),"",OFFSET('Smelter Look-up'!$C$4,$V14-4,0)&amp;"")</f>
        <v>Zhejiang Huayou Cobalt Company Limited</v>
      </c>
      <c r="S14" s="156" t="str">
        <f t="shared" ca="1" si="0"/>
        <v>CN</v>
      </c>
      <c r="T14" s="156" t="str">
        <f ca="1">IF(B14="","",IF(ISERROR(MATCH($J14,SorP!$B$1:$B$6226,0)),"",INDIRECT("'SorP'!$A$"&amp;MATCH($S14&amp;$J14,SorP!C:C,0))))</f>
        <v>CN-ZJ</v>
      </c>
      <c r="U14" s="169"/>
      <c r="V14" s="170">
        <f>IF(C14="",NA(),MATCH($B14&amp;$C14,'Smelter Look-up'!$J:$J,0))</f>
        <v>151</v>
      </c>
      <c r="X14" s="171">
        <f t="shared" si="1"/>
        <v>0</v>
      </c>
      <c r="AB14" s="171" t="str">
        <f t="shared" si="2"/>
        <v>CobaltZhejiang Huayou Cobalt Company Limited</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70" zoomScaleNormal="70" workbookViewId="0">
      <pane xSplit="1" ySplit="3" topLeftCell="B53"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Semiconductor Components Industries, LLC dba onsemi</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Edwin Laoreno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edwin.laoreno@onsemi.com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(408) 822-2600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Michelle Lando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michelle.lando@onsemi.com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(602) 244-6600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https://www.onsemi.com/site/pdf/Conflict_Mineral_Policy.pdf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D7F902E-D5D6-4F8B-A8EB-7ECFCD1F4382}"/>
    </customSheetView>
    <customSheetView guid="{4BDF1A28-30D5-449D-B20E-D6C97EF9FAE1}" showAutoFilter="1">
      <selection activeCell="C174" sqref="C174"/>
      <pageMargins left="0" right="0" top="0" bottom="0" header="0" footer="0"/>
      <pageSetup paperSize="9" orientation="portrait"/>
      <autoFilter ref="B1:N1" xr:uid="{4B2041F1-9FD6-498D-AA29-C591CF753BB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Edwin Laoreno</cp:lastModifiedBy>
  <cp:revision/>
  <dcterms:created xsi:type="dcterms:W3CDTF">2010-06-21T21:00:23Z</dcterms:created>
  <dcterms:modified xsi:type="dcterms:W3CDTF">2024-04-30T23:55:34Z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